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6B64D6F6-858F-4710-872D-84C99E6E60D1}" xr6:coauthVersionLast="47" xr6:coauthVersionMax="47" xr10:uidLastSave="{00000000-0000-0000-0000-000000000000}"/>
  <bookViews>
    <workbookView xWindow="-108" yWindow="-108" windowWidth="23256" windowHeight="12576" tabRatio="927" firstSheet="5" activeTab="11" xr2:uid="{00000000-000D-0000-FFFF-FFFF00000000}"/>
  </bookViews>
  <sheets>
    <sheet name="leden 2022" sheetId="49" r:id="rId1"/>
    <sheet name="únor 2022" sheetId="50" r:id="rId2"/>
    <sheet name="březen 2022" sheetId="51" r:id="rId3"/>
    <sheet name="duben 2022" sheetId="52" r:id="rId4"/>
    <sheet name="květen 2022" sheetId="53" r:id="rId5"/>
    <sheet name="červen 2022" sheetId="54" r:id="rId6"/>
    <sheet name="červenec 2022" sheetId="55" r:id="rId7"/>
    <sheet name="srpen 2022" sheetId="56" r:id="rId8"/>
    <sheet name="září 2022" sheetId="57" r:id="rId9"/>
    <sheet name="říjen 2022" sheetId="58" r:id="rId10"/>
    <sheet name="listopad 2022" sheetId="59" r:id="rId11"/>
    <sheet name="prosinec 2022" sheetId="60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4" i="60" l="1"/>
  <c r="E46" i="60"/>
  <c r="F38" i="60"/>
  <c r="E34" i="60"/>
  <c r="E31" i="60"/>
  <c r="E28" i="60"/>
  <c r="E26" i="60"/>
  <c r="E23" i="60"/>
  <c r="E22" i="60" l="1"/>
  <c r="F26" i="60" s="1"/>
  <c r="F31" i="60" l="1"/>
  <c r="F35" i="60"/>
  <c r="F32" i="60"/>
  <c r="F29" i="60"/>
  <c r="F23" i="60"/>
  <c r="F39" i="60"/>
  <c r="F30" i="60"/>
  <c r="F33" i="60"/>
  <c r="F37" i="60"/>
  <c r="F34" i="60"/>
  <c r="F27" i="60"/>
  <c r="F36" i="60"/>
  <c r="F28" i="60"/>
  <c r="F25" i="60"/>
  <c r="F22" i="60" l="1"/>
  <c r="D54" i="59" l="1"/>
  <c r="E46" i="59"/>
  <c r="F38" i="59"/>
  <c r="E34" i="59"/>
  <c r="E31" i="59"/>
  <c r="E28" i="59"/>
  <c r="E26" i="59"/>
  <c r="E23" i="59"/>
  <c r="D54" i="58"/>
  <c r="E46" i="58"/>
  <c r="F38" i="58"/>
  <c r="E34" i="58"/>
  <c r="E31" i="58"/>
  <c r="E28" i="58"/>
  <c r="E26" i="58"/>
  <c r="E23" i="58"/>
  <c r="D54" i="57"/>
  <c r="E46" i="57"/>
  <c r="F38" i="57"/>
  <c r="E34" i="57"/>
  <c r="E31" i="57"/>
  <c r="E28" i="57"/>
  <c r="E26" i="57"/>
  <c r="E23" i="57"/>
  <c r="D54" i="56"/>
  <c r="E46" i="56"/>
  <c r="F38" i="56"/>
  <c r="E34" i="56"/>
  <c r="E31" i="56"/>
  <c r="E28" i="56"/>
  <c r="E26" i="56"/>
  <c r="E23" i="56"/>
  <c r="D54" i="55"/>
  <c r="E46" i="55"/>
  <c r="F38" i="55"/>
  <c r="E34" i="55"/>
  <c r="E31" i="55"/>
  <c r="E28" i="55"/>
  <c r="E26" i="55"/>
  <c r="E23" i="55"/>
  <c r="D54" i="54"/>
  <c r="E46" i="54"/>
  <c r="F38" i="54"/>
  <c r="E34" i="54"/>
  <c r="E31" i="54"/>
  <c r="E28" i="54"/>
  <c r="E26" i="54"/>
  <c r="E23" i="54"/>
  <c r="D54" i="53"/>
  <c r="E46" i="53"/>
  <c r="F38" i="53"/>
  <c r="E34" i="53"/>
  <c r="E31" i="53"/>
  <c r="E28" i="53"/>
  <c r="E26" i="53"/>
  <c r="E23" i="53"/>
  <c r="D54" i="52"/>
  <c r="E46" i="52"/>
  <c r="F38" i="52"/>
  <c r="E34" i="52"/>
  <c r="E31" i="52"/>
  <c r="E28" i="52"/>
  <c r="E26" i="52"/>
  <c r="E23" i="52"/>
  <c r="D54" i="51"/>
  <c r="E46" i="51"/>
  <c r="F38" i="51"/>
  <c r="E34" i="51"/>
  <c r="E31" i="51"/>
  <c r="E28" i="51"/>
  <c r="E26" i="51"/>
  <c r="E23" i="51"/>
  <c r="D54" i="50"/>
  <c r="E46" i="50"/>
  <c r="F38" i="50"/>
  <c r="E34" i="50"/>
  <c r="E31" i="50"/>
  <c r="E28" i="50"/>
  <c r="E26" i="50"/>
  <c r="E23" i="50"/>
  <c r="D54" i="49"/>
  <c r="E46" i="49"/>
  <c r="F38" i="49"/>
  <c r="E34" i="49"/>
  <c r="E31" i="49"/>
  <c r="E28" i="49"/>
  <c r="E26" i="49"/>
  <c r="E23" i="49"/>
  <c r="E22" i="59" l="1"/>
  <c r="F23" i="59" s="1"/>
  <c r="E22" i="58"/>
  <c r="F23" i="58" s="1"/>
  <c r="E22" i="57"/>
  <c r="F33" i="57" s="1"/>
  <c r="E22" i="56"/>
  <c r="F27" i="56" s="1"/>
  <c r="E22" i="55"/>
  <c r="F25" i="55" s="1"/>
  <c r="E22" i="54"/>
  <c r="F35" i="54" s="1"/>
  <c r="E22" i="53"/>
  <c r="F33" i="53" s="1"/>
  <c r="E22" i="52"/>
  <c r="F23" i="52" s="1"/>
  <c r="E22" i="51"/>
  <c r="F23" i="51" s="1"/>
  <c r="E22" i="50"/>
  <c r="F25" i="50" s="1"/>
  <c r="E22" i="49"/>
  <c r="F27" i="49" s="1"/>
  <c r="F26" i="59" l="1"/>
  <c r="F30" i="59"/>
  <c r="F31" i="59"/>
  <c r="F34" i="59"/>
  <c r="F33" i="59"/>
  <c r="F29" i="59"/>
  <c r="F28" i="59"/>
  <c r="F25" i="59"/>
  <c r="F27" i="59"/>
  <c r="F36" i="59"/>
  <c r="F32" i="59"/>
  <c r="F35" i="59"/>
  <c r="F39" i="59"/>
  <c r="F37" i="59"/>
  <c r="F26" i="58"/>
  <c r="F37" i="58"/>
  <c r="F28" i="58"/>
  <c r="F31" i="58"/>
  <c r="F34" i="58"/>
  <c r="F32" i="58"/>
  <c r="F27" i="58"/>
  <c r="F25" i="58"/>
  <c r="F39" i="58"/>
  <c r="F33" i="58"/>
  <c r="F29" i="58"/>
  <c r="F35" i="58"/>
  <c r="F30" i="58"/>
  <c r="F36" i="58"/>
  <c r="F36" i="57"/>
  <c r="F25" i="57"/>
  <c r="F23" i="57"/>
  <c r="F37" i="57"/>
  <c r="F31" i="57"/>
  <c r="F32" i="57"/>
  <c r="F28" i="57"/>
  <c r="F29" i="57"/>
  <c r="F39" i="57"/>
  <c r="F35" i="57"/>
  <c r="F27" i="57"/>
  <c r="F26" i="57"/>
  <c r="F34" i="57"/>
  <c r="F30" i="57"/>
  <c r="F30" i="56"/>
  <c r="F33" i="56"/>
  <c r="F36" i="56"/>
  <c r="F25" i="56"/>
  <c r="F26" i="56"/>
  <c r="F31" i="56"/>
  <c r="F39" i="56"/>
  <c r="F23" i="56"/>
  <c r="F37" i="56"/>
  <c r="F28" i="56"/>
  <c r="F34" i="56"/>
  <c r="F29" i="56"/>
  <c r="F32" i="56"/>
  <c r="F35" i="56"/>
  <c r="F26" i="55"/>
  <c r="F28" i="55"/>
  <c r="F23" i="55"/>
  <c r="F31" i="55"/>
  <c r="F34" i="55"/>
  <c r="F35" i="55"/>
  <c r="F39" i="55"/>
  <c r="F37" i="55"/>
  <c r="F29" i="55"/>
  <c r="F27" i="55"/>
  <c r="F33" i="55"/>
  <c r="F36" i="55"/>
  <c r="F30" i="55"/>
  <c r="F32" i="55"/>
  <c r="F23" i="54"/>
  <c r="F27" i="54"/>
  <c r="F29" i="54"/>
  <c r="F36" i="54"/>
  <c r="F30" i="54"/>
  <c r="F31" i="54"/>
  <c r="F32" i="54"/>
  <c r="F26" i="54"/>
  <c r="F39" i="54"/>
  <c r="F37" i="54"/>
  <c r="F34" i="54"/>
  <c r="F33" i="54"/>
  <c r="F25" i="54"/>
  <c r="F28" i="54"/>
  <c r="F28" i="53"/>
  <c r="F37" i="53"/>
  <c r="F25" i="53"/>
  <c r="F35" i="53"/>
  <c r="F26" i="53"/>
  <c r="F23" i="53"/>
  <c r="F36" i="53"/>
  <c r="F27" i="53"/>
  <c r="F30" i="53"/>
  <c r="F39" i="53"/>
  <c r="F32" i="53"/>
  <c r="F29" i="53"/>
  <c r="F31" i="53"/>
  <c r="F34" i="53"/>
  <c r="F26" i="52"/>
  <c r="F33" i="52"/>
  <c r="F27" i="52"/>
  <c r="F36" i="52"/>
  <c r="F29" i="52"/>
  <c r="F39" i="52"/>
  <c r="F32" i="52"/>
  <c r="F35" i="52"/>
  <c r="F37" i="52"/>
  <c r="F25" i="52"/>
  <c r="F30" i="52"/>
  <c r="F34" i="52"/>
  <c r="F31" i="52"/>
  <c r="F28" i="52"/>
  <c r="F31" i="51"/>
  <c r="F28" i="51"/>
  <c r="F37" i="51"/>
  <c r="F36" i="51"/>
  <c r="F30" i="51"/>
  <c r="F39" i="51"/>
  <c r="F26" i="51"/>
  <c r="F25" i="51"/>
  <c r="F35" i="51"/>
  <c r="F29" i="51"/>
  <c r="F33" i="51"/>
  <c r="F27" i="51"/>
  <c r="F32" i="51"/>
  <c r="F34" i="51"/>
  <c r="F28" i="50"/>
  <c r="F36" i="50"/>
  <c r="F32" i="50"/>
  <c r="F37" i="50"/>
  <c r="F30" i="50"/>
  <c r="F26" i="50"/>
  <c r="F34" i="50"/>
  <c r="F29" i="50"/>
  <c r="F39" i="50"/>
  <c r="F31" i="50"/>
  <c r="F27" i="50"/>
  <c r="F33" i="50"/>
  <c r="F23" i="50"/>
  <c r="F35" i="50"/>
  <c r="F33" i="49"/>
  <c r="F36" i="49"/>
  <c r="F34" i="49"/>
  <c r="F31" i="49"/>
  <c r="F26" i="49"/>
  <c r="F32" i="49"/>
  <c r="F25" i="49"/>
  <c r="F37" i="49"/>
  <c r="F28" i="49"/>
  <c r="F23" i="49"/>
  <c r="F29" i="49"/>
  <c r="F35" i="49"/>
  <c r="F39" i="49"/>
  <c r="F30" i="49"/>
  <c r="F22" i="59" l="1"/>
  <c r="F22" i="58"/>
  <c r="F22" i="57"/>
  <c r="F22" i="56"/>
  <c r="F22" i="55"/>
  <c r="F22" i="54"/>
  <c r="F22" i="53"/>
  <c r="F22" i="52"/>
  <c r="F22" i="51"/>
  <c r="F22" i="50"/>
  <c r="F22" i="49"/>
</calcChain>
</file>

<file path=xl/sharedStrings.xml><?xml version="1.0" encoding="utf-8"?>
<sst xmlns="http://schemas.openxmlformats.org/spreadsheetml/2006/main" count="672" uniqueCount="59">
  <si>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</si>
  <si>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</si>
  <si>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</si>
  <si>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ISIN</t>
  </si>
  <si>
    <t>CZ0008474293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</si>
  <si>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</si>
  <si>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</si>
  <si>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</si>
  <si>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</si>
  <si>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</si>
  <si>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</si>
  <si>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</si>
  <si>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</si>
  <si>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</si>
  <si>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</si>
  <si>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</si>
  <si>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</si>
  <si>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</si>
  <si>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</si>
  <si>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</si>
  <si>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</si>
  <si>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</si>
  <si>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</si>
  <si>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</si>
  <si>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</si>
  <si>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</si>
  <si>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</si>
  <si>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</si>
  <si>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</si>
  <si>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</si>
  <si>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</si>
  <si>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</si>
  <si>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</si>
  <si>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</si>
  <si>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</si>
  <si>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</si>
  <si>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</si>
  <si>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</si>
  <si>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</si>
  <si>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</si>
  <si>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</si>
  <si>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</si>
  <si>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Raiffeisen fond dluhopisové stability</t>
  </si>
  <si>
    <t>přijímané centrální bankou k refinancování</t>
  </si>
  <si>
    <t>Vydané vládními institucemi</t>
  </si>
  <si>
    <t xml:space="preserve">Státní bezkupónové dluhopisy a ostatní cenné papíry </t>
  </si>
  <si>
    <t xml:space="preserve">  Státní bezkupónové dluhopisy a ostatní cenné papíry přijímané centrální bankou k refinancování</t>
  </si>
  <si>
    <t>1.1. -</t>
  </si>
  <si>
    <t>1.2. -</t>
  </si>
  <si>
    <t>1.3. -</t>
  </si>
  <si>
    <t>1.4. -</t>
  </si>
  <si>
    <t>1.5. -</t>
  </si>
  <si>
    <t>1.6. -</t>
  </si>
  <si>
    <t>1.7. -</t>
  </si>
  <si>
    <t>1.8. -</t>
  </si>
  <si>
    <t>1.9. -</t>
  </si>
  <si>
    <t>1.10. -</t>
  </si>
  <si>
    <t>1.11. -</t>
  </si>
  <si>
    <t>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</si>
</sst>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Border="0"/>
    <xf numFmtId="0" fontId="20" fillId="0" borderId="0"/>
    <xf numFmtId="0" fontId="2" fillId="0" borderId="0"/>
    <xf numFmtId="0" fontId="1" fillId="2" borderId="1" applyNumberFormat="0" applyFont="0" applyAlignment="0" applyProtection="0"/>
  </cellStyleXfs>
  <cellXfs count="157">
    <xf numFmtId="0" fontId="0" fillId="0" borderId="0" xfId="0"/>
    <xf numFmtId="0" fontId="2" fillId="0" borderId="0" xfId="1" applyFont="1"/>
    <xf numFmtId="0" fontId="2" fillId="0" borderId="0" xfId="1"/>
    <xf numFmtId="0" fontId="3" fillId="0" borderId="0" xfId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centerContinuous"/>
      <protection hidden="1"/>
    </xf>
    <xf numFmtId="0" fontId="7" fillId="0" borderId="0" xfId="1" applyFont="1" applyFill="1" applyAlignment="1" applyProtection="1">
      <alignment horizontal="left" vertical="center"/>
      <protection hidden="1"/>
    </xf>
    <xf numFmtId="0" fontId="8" fillId="0" borderId="2" xfId="1" applyFont="1" applyFill="1" applyBorder="1" applyAlignment="1" applyProtection="1">
      <alignment horizontal="left" vertical="center" indent="1"/>
      <protection hidden="1"/>
    </xf>
    <xf numFmtId="0" fontId="7" fillId="0" borderId="3" xfId="1" applyFont="1" applyFill="1" applyBorder="1" applyProtection="1">
      <protection hidden="1"/>
    </xf>
    <xf numFmtId="0" fontId="9" fillId="0" borderId="4" xfId="1" applyFont="1" applyFill="1" applyBorder="1" applyProtection="1">
      <protection hidden="1"/>
    </xf>
    <xf numFmtId="0" fontId="5" fillId="0" borderId="0" xfId="1" applyFont="1" applyFill="1" applyAlignment="1" applyProtection="1">
      <alignment horizontal="left" vertical="center"/>
      <protection hidden="1"/>
    </xf>
    <xf numFmtId="0" fontId="5" fillId="0" borderId="0" xfId="1" applyFont="1" applyFill="1" applyAlignment="1" applyProtection="1">
      <alignment horizontal="center"/>
      <protection hidden="1"/>
    </xf>
    <xf numFmtId="49" fontId="5" fillId="0" borderId="0" xfId="1" applyNumberFormat="1" applyFont="1" applyFill="1" applyBorder="1" applyProtection="1"/>
    <xf numFmtId="0" fontId="5" fillId="0" borderId="0" xfId="1" applyFont="1" applyFill="1" applyBorder="1" applyProtection="1">
      <protection hidden="1"/>
    </xf>
    <xf numFmtId="0" fontId="5" fillId="0" borderId="0" xfId="1" applyFont="1" applyFill="1" applyBorder="1" applyAlignment="1" applyProtection="1">
      <alignment horizontal="right" vertical="center"/>
      <protection hidden="1"/>
    </xf>
    <xf numFmtId="0" fontId="5" fillId="0" borderId="0" xfId="1" applyFont="1" applyFill="1" applyBorder="1" applyAlignment="1" applyProtection="1">
      <alignment horizontal="center" vertical="center"/>
      <protection hidden="1"/>
    </xf>
    <xf numFmtId="1" fontId="9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Border="1" applyProtection="1">
      <protection hidden="1"/>
    </xf>
    <xf numFmtId="0" fontId="2" fillId="0" borderId="0" xfId="1" applyFill="1" applyBorder="1" applyProtection="1"/>
    <xf numFmtId="0" fontId="7" fillId="0" borderId="0" xfId="1" applyFont="1" applyFill="1" applyBorder="1" applyAlignment="1" applyProtection="1">
      <alignment horizontal="right" vertical="center" indent="1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right" vertical="center" indent="1"/>
      <protection hidden="1"/>
    </xf>
    <xf numFmtId="0" fontId="5" fillId="0" borderId="0" xfId="1" applyFont="1" applyFill="1" applyAlignment="1" applyProtection="1">
      <alignment horizontal="center" vertical="center"/>
    </xf>
    <xf numFmtId="1" fontId="7" fillId="0" borderId="5" xfId="1" applyNumberFormat="1" applyFont="1" applyFill="1" applyBorder="1" applyAlignment="1" applyProtection="1">
      <alignment horizontal="center"/>
      <protection locked="0"/>
    </xf>
    <xf numFmtId="0" fontId="2" fillId="0" borderId="0" xfId="1" applyFill="1" applyBorder="1" applyAlignment="1" applyProtection="1">
      <alignment vertical="center"/>
    </xf>
    <xf numFmtId="0" fontId="7" fillId="0" borderId="6" xfId="1" applyFont="1" applyFill="1" applyBorder="1" applyAlignment="1" applyProtection="1">
      <alignment horizontal="right" vertical="center" indent="1"/>
    </xf>
    <xf numFmtId="4" fontId="7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/>
    <xf numFmtId="0" fontId="2" fillId="0" borderId="0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wrapText="1"/>
    </xf>
    <xf numFmtId="0" fontId="2" fillId="0" borderId="0" xfId="1" applyBorder="1"/>
    <xf numFmtId="0" fontId="2" fillId="0" borderId="0" xfId="1" applyAlignment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left" vertical="top"/>
    </xf>
    <xf numFmtId="0" fontId="2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justify" vertical="top" wrapText="1"/>
    </xf>
    <xf numFmtId="0" fontId="12" fillId="0" borderId="0" xfId="1" applyFont="1" applyFill="1" applyBorder="1" applyAlignment="1" applyProtection="1">
      <alignment horizontal="left" vertical="center"/>
    </xf>
    <xf numFmtId="0" fontId="13" fillId="0" borderId="0" xfId="1" applyFont="1" applyFill="1" applyBorder="1" applyAlignment="1" applyProtection="1">
      <alignment vertical="center"/>
    </xf>
    <xf numFmtId="0" fontId="2" fillId="0" borderId="0" xfId="1" applyFill="1" applyAlignment="1" applyProtection="1">
      <alignment vertical="center"/>
    </xf>
    <xf numFmtId="0" fontId="14" fillId="0" borderId="0" xfId="1" applyFont="1" applyFill="1" applyBorder="1" applyAlignment="1" applyProtection="1">
      <alignment vertical="center"/>
    </xf>
    <xf numFmtId="0" fontId="2" fillId="0" borderId="0" xfId="1" applyFont="1" applyFill="1" applyAlignment="1" applyProtection="1">
      <alignment vertical="center"/>
    </xf>
    <xf numFmtId="0" fontId="15" fillId="0" borderId="7" xfId="1" applyFont="1" applyFill="1" applyBorder="1" applyAlignment="1" applyProtection="1">
      <alignment horizontal="centerContinuous"/>
    </xf>
    <xf numFmtId="0" fontId="16" fillId="0" borderId="8" xfId="1" applyFont="1" applyFill="1" applyBorder="1" applyAlignment="1" applyProtection="1">
      <alignment horizontal="centerContinuous" vertical="center" wrapText="1"/>
    </xf>
    <xf numFmtId="0" fontId="17" fillId="0" borderId="8" xfId="1" applyFont="1" applyFill="1" applyBorder="1" applyAlignment="1" applyProtection="1">
      <alignment horizontal="centerContinuous" vertical="center" wrapText="1"/>
    </xf>
    <xf numFmtId="0" fontId="16" fillId="0" borderId="9" xfId="1" applyFont="1" applyFill="1" applyBorder="1" applyAlignment="1" applyProtection="1">
      <alignment horizontal="center"/>
    </xf>
    <xf numFmtId="0" fontId="16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" vertical="center" wrapText="1"/>
    </xf>
    <xf numFmtId="0" fontId="18" fillId="0" borderId="12" xfId="1" applyFont="1" applyFill="1" applyBorder="1" applyAlignment="1" applyProtection="1">
      <alignment horizontal="centerContinuous" vertical="center" wrapText="1"/>
    </xf>
    <xf numFmtId="0" fontId="2" fillId="0" borderId="13" xfId="1" applyFill="1" applyBorder="1" applyAlignment="1" applyProtection="1">
      <alignment horizontal="centerContinuous" vertical="center"/>
    </xf>
    <xf numFmtId="0" fontId="18" fillId="0" borderId="13" xfId="1" applyFont="1" applyFill="1" applyBorder="1" applyAlignment="1" applyProtection="1">
      <alignment horizontal="centerContinuous" vertical="center" wrapText="1"/>
    </xf>
    <xf numFmtId="0" fontId="19" fillId="0" borderId="14" xfId="1" applyFont="1" applyFill="1" applyBorder="1" applyAlignment="1" applyProtection="1">
      <alignment horizontal="center" vertical="top" wrapText="1"/>
    </xf>
    <xf numFmtId="0" fontId="16" fillId="0" borderId="12" xfId="1" applyFont="1" applyFill="1" applyBorder="1" applyAlignment="1" applyProtection="1">
      <alignment horizontal="right" vertical="center" wrapText="1"/>
    </xf>
    <xf numFmtId="14" fontId="16" fillId="0" borderId="15" xfId="1" applyNumberFormat="1" applyFont="1" applyFill="1" applyBorder="1" applyAlignment="1" applyProtection="1">
      <alignment horizontal="left" vertical="center" wrapText="1"/>
    </xf>
    <xf numFmtId="0" fontId="16" fillId="0" borderId="16" xfId="1" applyFont="1" applyFill="1" applyBorder="1" applyAlignment="1">
      <alignment horizontal="left" vertical="center" wrapText="1" indent="1"/>
    </xf>
    <xf numFmtId="0" fontId="20" fillId="0" borderId="17" xfId="1" applyFont="1" applyFill="1" applyBorder="1" applyAlignment="1">
      <alignment vertical="center" wrapText="1"/>
    </xf>
    <xf numFmtId="0" fontId="19" fillId="0" borderId="18" xfId="1" applyFont="1" applyFill="1" applyBorder="1" applyAlignment="1" applyProtection="1">
      <alignment horizontal="center" vertical="center" wrapText="1"/>
    </xf>
    <xf numFmtId="3" fontId="5" fillId="0" borderId="10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11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9" xfId="1" applyFont="1" applyFill="1" applyBorder="1" applyAlignment="1">
      <alignment horizontal="left" vertical="center" indent="1"/>
    </xf>
    <xf numFmtId="0" fontId="20" fillId="0" borderId="20" xfId="1" applyFont="1" applyFill="1" applyBorder="1" applyAlignment="1">
      <alignment vertical="center" wrapText="1"/>
    </xf>
    <xf numFmtId="0" fontId="19" fillId="0" borderId="21" xfId="1" applyFont="1" applyFill="1" applyBorder="1" applyAlignment="1" applyProtection="1">
      <alignment horizontal="center" vertical="center" wrapText="1"/>
    </xf>
    <xf numFmtId="3" fontId="5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9" xfId="1" applyFont="1" applyFill="1" applyBorder="1" applyAlignment="1">
      <alignment horizontal="left" vertical="center" indent="2"/>
    </xf>
    <xf numFmtId="0" fontId="2" fillId="0" borderId="20" xfId="1" applyFont="1" applyBorder="1" applyAlignment="1">
      <alignment vertical="center"/>
    </xf>
    <xf numFmtId="0" fontId="2" fillId="0" borderId="24" xfId="1" applyFont="1" applyFill="1" applyBorder="1" applyAlignment="1">
      <alignment horizontal="left" vertical="center" indent="1"/>
    </xf>
    <xf numFmtId="0" fontId="2" fillId="0" borderId="25" xfId="1" applyFont="1" applyBorder="1" applyAlignment="1">
      <alignment vertical="center"/>
    </xf>
    <xf numFmtId="0" fontId="19" fillId="0" borderId="26" xfId="1" applyFont="1" applyFill="1" applyBorder="1" applyAlignment="1" applyProtection="1">
      <alignment horizontal="center" vertical="center" wrapText="1"/>
    </xf>
    <xf numFmtId="3" fontId="5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12" xfId="1" applyFont="1" applyFill="1" applyBorder="1" applyAlignment="1">
      <alignment horizontal="left" vertical="center" indent="1"/>
    </xf>
    <xf numFmtId="0" fontId="2" fillId="0" borderId="13" xfId="1" applyFont="1" applyBorder="1" applyAlignment="1">
      <alignment vertical="center"/>
    </xf>
    <xf numFmtId="0" fontId="19" fillId="0" borderId="14" xfId="1" applyFont="1" applyFill="1" applyBorder="1" applyAlignment="1" applyProtection="1">
      <alignment horizontal="center" vertical="center" wrapText="1"/>
    </xf>
    <xf numFmtId="3" fontId="5" fillId="0" borderId="28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29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0" xfId="1" applyFont="1" applyFill="1" applyBorder="1" applyAlignment="1">
      <alignment horizontal="left" vertical="center" indent="1"/>
    </xf>
    <xf numFmtId="0" fontId="2" fillId="0" borderId="0" xfId="1" applyFont="1" applyBorder="1" applyAlignment="1">
      <alignment vertical="center"/>
    </xf>
    <xf numFmtId="0" fontId="11" fillId="0" borderId="0" xfId="1" applyFont="1" applyFill="1" applyBorder="1" applyAlignment="1" applyProtection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right" vertical="center" indent="1"/>
      <protection locked="0"/>
    </xf>
    <xf numFmtId="4" fontId="5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1" fillId="0" borderId="0" xfId="1" applyFont="1" applyFill="1" applyBorder="1" applyAlignment="1" applyProtection="1">
      <alignment horizontal="left" vertical="center"/>
    </xf>
    <xf numFmtId="0" fontId="2" fillId="0" borderId="0" xfId="1" applyFill="1" applyAlignment="1" applyProtection="1">
      <alignment horizontal="left"/>
    </xf>
    <xf numFmtId="0" fontId="11" fillId="0" borderId="0" xfId="1" applyFont="1" applyFill="1" applyBorder="1" applyAlignment="1" applyProtection="1">
      <alignment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2" fillId="0" borderId="0" xfId="1" applyNumberFormat="1" applyFont="1" applyFill="1" applyBorder="1" applyAlignment="1" applyProtection="1">
      <alignment horizontal="right" vertical="center" indent="1"/>
    </xf>
    <xf numFmtId="0" fontId="23" fillId="0" borderId="0" xfId="1" applyFont="1"/>
    <xf numFmtId="3" fontId="22" fillId="0" borderId="22" xfId="1" applyNumberFormat="1" applyFont="1" applyFill="1" applyBorder="1" applyAlignment="1" applyProtection="1">
      <alignment horizontal="center" vertical="center" shrinkToFit="1"/>
      <protection locked="0"/>
    </xf>
    <xf numFmtId="3" fontId="22" fillId="0" borderId="23" xfId="1" applyNumberFormat="1" applyFont="1" applyFill="1" applyBorder="1" applyAlignment="1" applyProtection="1">
      <alignment horizontal="center" vertical="center"/>
    </xf>
    <xf numFmtId="0" fontId="2" fillId="0" borderId="33" xfId="1" applyFont="1" applyFill="1" applyBorder="1" applyAlignment="1">
      <alignment horizontal="left" vertical="center" indent="1"/>
    </xf>
    <xf numFmtId="0" fontId="19" fillId="0" borderId="2" xfId="1" applyFont="1" applyFill="1" applyBorder="1" applyAlignment="1" applyProtection="1">
      <alignment horizontal="center" vertical="center" wrapText="1"/>
    </xf>
    <xf numFmtId="3" fontId="2" fillId="0" borderId="34" xfId="1" applyNumberFormat="1" applyBorder="1" applyAlignment="1">
      <alignment horizontal="right" indent="1"/>
    </xf>
    <xf numFmtId="3" fontId="2" fillId="0" borderId="3" xfId="1" applyNumberFormat="1" applyBorder="1" applyAlignment="1">
      <alignment horizontal="right" indent="1"/>
    </xf>
    <xf numFmtId="3" fontId="2" fillId="0" borderId="4" xfId="1" applyNumberFormat="1" applyBorder="1" applyAlignment="1">
      <alignment horizontal="right" vertical="center" indent="1" shrinkToFit="1"/>
    </xf>
    <xf numFmtId="3" fontId="11" fillId="0" borderId="0" xfId="1" applyNumberFormat="1" applyFont="1" applyFill="1" applyBorder="1" applyAlignment="1" applyProtection="1">
      <alignment vertical="center" wrapText="1"/>
    </xf>
    <xf numFmtId="0" fontId="24" fillId="0" borderId="0" xfId="1" applyFont="1"/>
    <xf numFmtId="0" fontId="22" fillId="0" borderId="0" xfId="1" applyFont="1" applyFill="1" applyBorder="1" applyAlignment="1">
      <alignment vertical="center"/>
    </xf>
    <xf numFmtId="0" fontId="22" fillId="0" borderId="12" xfId="1" applyFont="1" applyFill="1" applyBorder="1" applyAlignment="1">
      <alignment horizontal="right" vertical="center"/>
    </xf>
    <xf numFmtId="14" fontId="22" fillId="0" borderId="15" xfId="1" applyNumberFormat="1" applyFont="1" applyFill="1" applyBorder="1" applyAlignment="1">
      <alignment horizontal="left" vertical="center"/>
    </xf>
    <xf numFmtId="3" fontId="20" fillId="0" borderId="0" xfId="2" applyNumberFormat="1" applyFont="1" applyAlignment="1">
      <alignment horizontal="right"/>
    </xf>
    <xf numFmtId="0" fontId="19" fillId="0" borderId="33" xfId="1" applyFont="1" applyFill="1" applyBorder="1" applyAlignment="1" applyProtection="1">
      <alignment horizontal="center" vertical="center" wrapText="1"/>
    </xf>
    <xf numFmtId="0" fontId="2" fillId="0" borderId="0" xfId="1" applyBorder="1" applyAlignment="1"/>
    <xf numFmtId="3" fontId="2" fillId="0" borderId="0" xfId="1" applyNumberFormat="1" applyBorder="1" applyAlignment="1">
      <alignment horizontal="right" indent="5"/>
    </xf>
    <xf numFmtId="0" fontId="22" fillId="3" borderId="0" xfId="3" applyFont="1" applyFill="1" applyAlignment="1">
      <alignment horizontal="centerContinuous" vertical="center" wrapText="1"/>
    </xf>
    <xf numFmtId="0" fontId="25" fillId="3" borderId="0" xfId="1" applyFont="1" applyFill="1" applyAlignment="1">
      <alignment horizontal="centerContinuous" vertical="center" wrapText="1"/>
    </xf>
    <xf numFmtId="0" fontId="21" fillId="3" borderId="0" xfId="1" applyNumberFormat="1" applyFont="1" applyFill="1" applyAlignment="1">
      <alignment horizontal="centerContinuous"/>
    </xf>
    <xf numFmtId="0" fontId="2" fillId="3" borderId="0" xfId="1" applyFill="1" applyBorder="1" applyAlignment="1">
      <alignment horizontal="centerContinuous" vertical="center"/>
    </xf>
    <xf numFmtId="0" fontId="20" fillId="0" borderId="36" xfId="1" applyFont="1" applyFill="1" applyBorder="1" applyAlignment="1">
      <alignment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2" fillId="0" borderId="18" xfId="1" applyFont="1" applyFill="1" applyBorder="1" applyAlignment="1">
      <alignment horizontal="center" vertical="center"/>
    </xf>
    <xf numFmtId="0" fontId="22" fillId="0" borderId="26" xfId="1" applyFont="1" applyFill="1" applyBorder="1" applyAlignment="1">
      <alignment horizontal="center" vertical="center"/>
    </xf>
    <xf numFmtId="0" fontId="22" fillId="0" borderId="9" xfId="1" applyFont="1" applyFill="1" applyBorder="1" applyAlignment="1">
      <alignment horizontal="center" vertical="distributed"/>
    </xf>
    <xf numFmtId="0" fontId="22" fillId="0" borderId="14" xfId="1" applyFont="1" applyFill="1" applyBorder="1" applyAlignment="1">
      <alignment horizontal="center" vertical="distributed"/>
    </xf>
    <xf numFmtId="0" fontId="8" fillId="0" borderId="7" xfId="1" applyFont="1" applyFill="1" applyBorder="1" applyAlignment="1">
      <alignment horizontal="center" vertical="center"/>
    </xf>
    <xf numFmtId="0" fontId="8" fillId="0" borderId="35" xfId="1" applyFont="1" applyFill="1" applyBorder="1" applyAlignment="1">
      <alignment horizontal="center" vertical="center"/>
    </xf>
    <xf numFmtId="3" fontId="2" fillId="0" borderId="2" xfId="1" applyNumberFormat="1" applyBorder="1" applyAlignment="1">
      <alignment horizontal="right" indent="5"/>
    </xf>
    <xf numFmtId="3" fontId="2" fillId="0" borderId="4" xfId="1" applyNumberFormat="1" applyBorder="1" applyAlignment="1">
      <alignment horizontal="right" indent="5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2" fontId="2" fillId="0" borderId="19" xfId="1" applyNumberFormat="1" applyFont="1" applyFill="1" applyBorder="1" applyAlignment="1">
      <alignment horizontal="left" vertical="center" wrapText="1"/>
    </xf>
    <xf numFmtId="2" fontId="0" fillId="0" borderId="20" xfId="0" applyNumberFormat="1" applyBorder="1" applyAlignment="1">
      <alignment vertical="center" wrapText="1"/>
    </xf>
    <xf numFmtId="2" fontId="0" fillId="0" borderId="37" xfId="0" applyNumberFormat="1" applyBorder="1" applyAlignment="1">
      <alignment vertical="center" wrapText="1"/>
    </xf>
    <xf numFmtId="0" fontId="22" fillId="0" borderId="9" xfId="1" applyFont="1" applyFill="1" applyBorder="1" applyAlignment="1">
      <alignment horizontal="center" vertical="center"/>
    </xf>
    <xf numFmtId="0" fontId="22" fillId="0" borderId="30" xfId="1" applyFont="1" applyFill="1" applyBorder="1" applyAlignment="1">
      <alignment horizontal="center" vertical="center"/>
    </xf>
    <xf numFmtId="0" fontId="22" fillId="0" borderId="14" xfId="1" applyFont="1" applyFill="1" applyBorder="1" applyAlignment="1">
      <alignment horizontal="center" vertical="center"/>
    </xf>
    <xf numFmtId="0" fontId="22" fillId="0" borderId="7" xfId="1" applyFont="1" applyFill="1" applyBorder="1" applyAlignment="1">
      <alignment horizontal="center" vertical="distributed"/>
    </xf>
    <xf numFmtId="0" fontId="22" fillId="0" borderId="31" xfId="1" applyFont="1" applyFill="1" applyBorder="1" applyAlignment="1">
      <alignment horizontal="center" vertical="distributed"/>
    </xf>
    <xf numFmtId="3" fontId="22" fillId="0" borderId="10" xfId="1" applyNumberFormat="1" applyFont="1" applyFill="1" applyBorder="1" applyAlignment="1" applyProtection="1">
      <alignment horizontal="center" vertical="center" shrinkToFit="1"/>
      <protection locked="0"/>
    </xf>
    <xf numFmtId="3" fontId="22" fillId="0" borderId="11" xfId="1" applyNumberFormat="1" applyFont="1" applyFill="1" applyBorder="1" applyAlignment="1" applyProtection="1">
      <alignment horizontal="center" vertical="center" shrinkToFit="1"/>
      <protection locked="0"/>
    </xf>
    <xf numFmtId="0" fontId="22" fillId="0" borderId="24" xfId="1" applyFont="1" applyBorder="1" applyAlignment="1">
      <alignment horizontal="right"/>
    </xf>
    <xf numFmtId="0" fontId="22" fillId="0" borderId="25" xfId="1" applyFont="1" applyBorder="1" applyAlignment="1">
      <alignment horizontal="right"/>
    </xf>
    <xf numFmtId="14" fontId="22" fillId="0" borderId="25" xfId="1" applyNumberFormat="1" applyFont="1" applyBorder="1" applyAlignment="1">
      <alignment horizontal="left"/>
    </xf>
    <xf numFmtId="14" fontId="22" fillId="0" borderId="32" xfId="1" applyNumberFormat="1" applyFont="1" applyBorder="1" applyAlignment="1">
      <alignment horizontal="left"/>
    </xf>
  </cellXfs>
  <cellStyles count="5">
    <cellStyle name="Normal" xfId="0" builtinId="0"/>
    <cellStyle name="Normal 2" xfId="1" xr:uid="{00000000-0005-0000-0000-000001000000}"/>
    <cellStyle name="Normal 2 2" xfId="2" xr:uid="{00000000-0005-0000-0000-000002000000}"/>
    <cellStyle name="normální_Denni" xfId="3" xr:uid="{00000000-0005-0000-0000-000003000000}"/>
    <cellStyle name="Not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C86A388-1749-42F6-9881-F108AE36D1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8738EB6-17C1-45C5-8C0F-96458CC6E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D7A590-073B-4052-8967-F5B406EC2A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C899CED-3B13-464E-9197-9C94B3C75D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A303FE6-EB27-43FF-AD70-C9FAB38778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6EEDE20-8EDB-414E-8542-31F3805A99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938A9E-9BFF-4EE4-8297-AF96532804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FF72BB-BB48-4C28-AB45-4C616BB0D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9AA3D40-48FC-4041-9DF6-38B4D0B772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6D40FF-3DAD-4719-9D87-A49C6CE5D2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09AD823-41D9-428F-B048-DA8E8671FE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E540B3B-D04C-4AD8-99C8-B0596AD008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95D1D-7D4A-4F19-8E9E-9CEB1EB7883F}">
  <sheetPr>
    <pageSetUpPr fitToPage="1"/>
  </sheetPr>
  <dimension ref="A1:G58"/>
  <sheetViews>
    <sheetView topLeftCell="A28" workbookViewId="0">
      <selection activeCell="E39" sqref="E39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10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09"/>
      <c r="F14" s="109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44592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2360216</v>
      </c>
      <c r="F22" s="59">
        <f>+F28+F31+F39+F36+F23+F26</f>
        <v>100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222193</v>
      </c>
      <c r="F28" s="64">
        <f>E28/E22*100</f>
        <v>9.4140959979934049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222193</v>
      </c>
      <c r="F29" s="64">
        <f>E29/E22*100</f>
        <v>9.4140959979934049</v>
      </c>
    </row>
    <row r="30" spans="1:6" hidden="1" x14ac:dyDescent="0.25">
      <c r="A30" s="65" t="s">
        <v>22</v>
      </c>
      <c r="B30" s="66"/>
      <c r="C30" s="66"/>
      <c r="D30" s="62">
        <v>5</v>
      </c>
      <c r="E30" s="63">
        <v>0</v>
      </c>
      <c r="F30" s="64">
        <f>E30/E22*100</f>
        <v>0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2122862</v>
      </c>
      <c r="F31" s="64">
        <f>E31/E22*100</f>
        <v>89.943547539716704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1518195</v>
      </c>
      <c r="F32" s="64">
        <f>E32/E22*100</f>
        <v>64.324409291352993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604667</v>
      </c>
      <c r="F33" s="64">
        <f>E33/E22*100</f>
        <v>25.619138248363711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15161</v>
      </c>
      <c r="F39" s="75">
        <f>E39/E22*100</f>
        <v>0.64235646228989218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47</v>
      </c>
      <c r="D46" s="154"/>
      <c r="E46" s="155">
        <f>F21</f>
        <v>44592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55469669</v>
      </c>
      <c r="D47" s="93">
        <v>154651711</v>
      </c>
      <c r="E47" s="92">
        <v>55432363</v>
      </c>
      <c r="F47" s="94">
        <v>154590496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44592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2347131402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769EB-14CE-4DBB-9425-E103D4A45DB1}">
  <sheetPr>
    <pageSetUpPr fitToPage="1"/>
  </sheetPr>
  <dimension ref="A1:G58"/>
  <sheetViews>
    <sheetView workbookViewId="0">
      <selection activeCell="H14" sqref="H14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28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27"/>
      <c r="F14" s="127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44865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3692453</v>
      </c>
      <c r="F22" s="59">
        <f>+F28+F31+F39+F36+F23+F26</f>
        <v>100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375214</v>
      </c>
      <c r="F28" s="64">
        <f>E28/E22*100</f>
        <v>10.161645930225788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218780</v>
      </c>
      <c r="F29" s="64">
        <f>E29/E22*100</f>
        <v>5.925058490927305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156434</v>
      </c>
      <c r="F30" s="64">
        <f>E30/E22*100</f>
        <v>4.2365874392984821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3308243</v>
      </c>
      <c r="F31" s="64">
        <f>E31/E22*100</f>
        <v>89.594721991044977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2630856</v>
      </c>
      <c r="F32" s="64">
        <f>E32/E22*100</f>
        <v>71.249546033490475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677387</v>
      </c>
      <c r="F33" s="64">
        <f>E33/E22*100</f>
        <v>18.345175957554506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8996</v>
      </c>
      <c r="F39" s="75">
        <f>E39/E22*100</f>
        <v>0.24363207872923504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56</v>
      </c>
      <c r="D46" s="154"/>
      <c r="E46" s="155">
        <f>F21</f>
        <v>44865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345098245</v>
      </c>
      <c r="D47" s="93">
        <v>143481454</v>
      </c>
      <c r="E47" s="92">
        <v>343940950</v>
      </c>
      <c r="F47" s="94">
        <v>143137774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44865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3680946113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F9693-7F5F-4449-8C87-5E2546129F86}">
  <sheetPr>
    <pageSetUpPr fitToPage="1"/>
  </sheetPr>
  <dimension ref="A1:G58"/>
  <sheetViews>
    <sheetView workbookViewId="0">
      <selection activeCell="E20" sqref="E20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30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29"/>
      <c r="F14" s="129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44895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4010465</v>
      </c>
      <c r="F22" s="59">
        <f>+F28+F31+F39+F36+F23+F26</f>
        <v>100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324812</v>
      </c>
      <c r="F28" s="64">
        <f>E28/E22*100</f>
        <v>8.0991107016268682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173888</v>
      </c>
      <c r="F29" s="64">
        <f>E29/E22*100</f>
        <v>4.3358563159134915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150924</v>
      </c>
      <c r="F30" s="64">
        <f>E30/E22*100</f>
        <v>3.7632543857133771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3673225</v>
      </c>
      <c r="F31" s="64">
        <f>E31/E22*100</f>
        <v>91.591000046129309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2992123</v>
      </c>
      <c r="F32" s="64">
        <f>E32/E22*100</f>
        <v>74.607882128381618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681102</v>
      </c>
      <c r="F33" s="64">
        <f>E33/E22*100</f>
        <v>16.983117917747691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12428</v>
      </c>
      <c r="F39" s="75">
        <f>E39/E22*100</f>
        <v>0.30988925224381708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57</v>
      </c>
      <c r="D46" s="154"/>
      <c r="E46" s="155">
        <f>F21</f>
        <v>44895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357903631</v>
      </c>
      <c r="D47" s="93">
        <v>89769592</v>
      </c>
      <c r="E47" s="92">
        <v>359390305</v>
      </c>
      <c r="F47" s="94">
        <v>90134984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44895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4005666424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E8B03-9E7C-41C8-992F-000913F64BCF}">
  <sheetPr>
    <pageSetUpPr fitToPage="1"/>
  </sheetPr>
  <dimension ref="A1:G58"/>
  <sheetViews>
    <sheetView tabSelected="1" workbookViewId="0">
      <selection activeCell="G8" sqref="G8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32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31"/>
      <c r="F14" s="131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44926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4418544</v>
      </c>
      <c r="F22" s="59">
        <f>+F28+F31+F39+F36+F23+F26</f>
        <v>100.00000000000001</v>
      </c>
    </row>
    <row r="23" spans="1:6" ht="12.75" customHeight="1" x14ac:dyDescent="0.25">
      <c r="A23" s="60" t="s">
        <v>45</v>
      </c>
      <c r="B23" s="108"/>
      <c r="C23" s="108"/>
      <c r="D23" s="62">
        <v>2</v>
      </c>
      <c r="E23" s="63">
        <f>E25</f>
        <v>3253691</v>
      </c>
      <c r="F23" s="64">
        <f>E23/E22*100</f>
        <v>73.63717550396693</v>
      </c>
    </row>
    <row r="24" spans="1:6" ht="12.75" customHeight="1" x14ac:dyDescent="0.25">
      <c r="A24" s="60" t="s">
        <v>43</v>
      </c>
      <c r="B24" s="108"/>
      <c r="C24" s="108"/>
      <c r="D24" s="62"/>
      <c r="E24" s="63"/>
      <c r="F24" s="64"/>
    </row>
    <row r="25" spans="1:6" x14ac:dyDescent="0.25">
      <c r="A25" s="65" t="s">
        <v>44</v>
      </c>
      <c r="B25" s="108"/>
      <c r="C25" s="108"/>
      <c r="D25" s="62"/>
      <c r="E25" s="63">
        <v>3253691</v>
      </c>
      <c r="F25" s="64">
        <f>E25/E22*100</f>
        <v>73.63717550396693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404319</v>
      </c>
      <c r="F28" s="64">
        <f>E28/E22*100</f>
        <v>9.1505029711144665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203092</v>
      </c>
      <c r="F29" s="64">
        <f>E29/E22*100</f>
        <v>4.5963557226090765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201227</v>
      </c>
      <c r="F30" s="64">
        <f>E30/E22*100</f>
        <v>4.55414724850539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750013</v>
      </c>
      <c r="F31" s="64">
        <f>E31/E22*100</f>
        <v>16.974211414438784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71659</v>
      </c>
      <c r="F32" s="64">
        <f>E32/E22*100</f>
        <v>1.62177857683436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678354</v>
      </c>
      <c r="F33" s="64">
        <f>E33/E22*100</f>
        <v>15.352432837604423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10521</v>
      </c>
      <c r="F39" s="75">
        <f>E39/E22*100</f>
        <v>0.23811011047983227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58</v>
      </c>
      <c r="D46" s="154"/>
      <c r="E46" s="155">
        <f>F21</f>
        <v>44926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434518397</v>
      </c>
      <c r="D47" s="93">
        <v>36531351</v>
      </c>
      <c r="E47" s="92">
        <v>440786057</v>
      </c>
      <c r="F47" s="94">
        <v>37067293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44926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4416282431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1ED51-0184-41AD-983B-FB886E07207F}">
  <sheetPr>
    <pageSetUpPr fitToPage="1"/>
  </sheetPr>
  <dimension ref="A1:G58"/>
  <sheetViews>
    <sheetView topLeftCell="A54" workbookViewId="0">
      <selection activeCell="G55" sqref="G55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12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11"/>
      <c r="F14" s="111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44620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2343311</v>
      </c>
      <c r="F22" s="59">
        <f>+F28+F31+F39+F36+F23+F26</f>
        <v>100.00000000000001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243172</v>
      </c>
      <c r="F28" s="64">
        <f>E28/E22*100</f>
        <v>10.377282400842228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243172</v>
      </c>
      <c r="F29" s="64">
        <f>E29/E22*100</f>
        <v>10.377282400842228</v>
      </c>
    </row>
    <row r="30" spans="1:6" hidden="1" x14ac:dyDescent="0.25">
      <c r="A30" s="65" t="s">
        <v>22</v>
      </c>
      <c r="B30" s="66"/>
      <c r="C30" s="66"/>
      <c r="D30" s="62">
        <v>5</v>
      </c>
      <c r="E30" s="63">
        <v>0</v>
      </c>
      <c r="F30" s="64">
        <f>E30/E22*100</f>
        <v>0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2094442</v>
      </c>
      <c r="F31" s="64">
        <f>E31/E22*100</f>
        <v>89.379600061622213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1434459</v>
      </c>
      <c r="F32" s="64">
        <f>E32/E22*100</f>
        <v>61.215049986962889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659983</v>
      </c>
      <c r="F33" s="64">
        <f>E33/E22*100</f>
        <v>28.164550074659317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5697</v>
      </c>
      <c r="F39" s="75">
        <f>E39/E22*100</f>
        <v>0.243117537535564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48</v>
      </c>
      <c r="D46" s="154"/>
      <c r="E46" s="155">
        <f>F21</f>
        <v>44620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70495526</v>
      </c>
      <c r="D47" s="93">
        <v>86148336</v>
      </c>
      <c r="E47" s="92">
        <v>70628955</v>
      </c>
      <c r="F47" s="94">
        <v>86196038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44620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2333712277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8254A-A959-4AF6-8CC6-67A6E6C2C941}">
  <sheetPr>
    <pageSetUpPr fitToPage="1"/>
  </sheetPr>
  <dimension ref="A1:G58"/>
  <sheetViews>
    <sheetView topLeftCell="A4" workbookViewId="0">
      <selection activeCell="I14" sqref="I14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14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13"/>
      <c r="F14" s="113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44651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2287494</v>
      </c>
      <c r="F22" s="59">
        <f>+F28+F31+F39+F36+F23+F26</f>
        <v>100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223603</v>
      </c>
      <c r="F28" s="64">
        <f>E28/E22*100</f>
        <v>9.7750201749163068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223603</v>
      </c>
      <c r="F29" s="64">
        <f>E29/E22*100</f>
        <v>9.7750201749163068</v>
      </c>
    </row>
    <row r="30" spans="1:6" hidden="1" x14ac:dyDescent="0.25">
      <c r="A30" s="65" t="s">
        <v>22</v>
      </c>
      <c r="B30" s="66"/>
      <c r="C30" s="66"/>
      <c r="D30" s="62">
        <v>5</v>
      </c>
      <c r="E30" s="63">
        <v>0</v>
      </c>
      <c r="F30" s="64">
        <f>E30/E22*100</f>
        <v>0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2049289</v>
      </c>
      <c r="F31" s="64">
        <f>E31/E22*100</f>
        <v>89.586639352933815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1425274</v>
      </c>
      <c r="F32" s="64">
        <f>E32/E22*100</f>
        <v>62.307223538072662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624015</v>
      </c>
      <c r="F33" s="64">
        <f>E33/E22*100</f>
        <v>27.279415814861153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14602</v>
      </c>
      <c r="F39" s="75">
        <f>E39/E22*100</f>
        <v>0.63834047214987233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49</v>
      </c>
      <c r="D46" s="154"/>
      <c r="E46" s="155">
        <f>F21</f>
        <v>44651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67859235</v>
      </c>
      <c r="D47" s="93">
        <v>109845151</v>
      </c>
      <c r="E47" s="92">
        <v>67692574</v>
      </c>
      <c r="F47" s="94">
        <v>109387516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44651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2279494303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C4F03-18CC-4DC0-ADD6-01E971BCE878}">
  <sheetPr>
    <pageSetUpPr fitToPage="1"/>
  </sheetPr>
  <dimension ref="A1:G58"/>
  <sheetViews>
    <sheetView workbookViewId="0">
      <selection activeCell="E17" sqref="E17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16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15"/>
      <c r="F14" s="115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44681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2273079</v>
      </c>
      <c r="F22" s="59">
        <f>+F28+F31+F39+F36+F23+F26</f>
        <v>100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292973</v>
      </c>
      <c r="F28" s="64">
        <f>E28/E22*100</f>
        <v>12.88881732663053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242898</v>
      </c>
      <c r="F29" s="64">
        <f>E29/E22*100</f>
        <v>10.685858256576212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50075</v>
      </c>
      <c r="F30" s="64">
        <f>E30/E22*100</f>
        <v>2.2029590700543182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1966770</v>
      </c>
      <c r="F31" s="64">
        <f>E31/E22*100</f>
        <v>86.524489470009627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1413973</v>
      </c>
      <c r="F32" s="64">
        <f>E32/E22*100</f>
        <v>62.205185125549967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552797</v>
      </c>
      <c r="F33" s="64">
        <f>E33/E22*100</f>
        <v>24.319304344459653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13336</v>
      </c>
      <c r="F39" s="75">
        <f>E39/E22*100</f>
        <v>0.58669320335984798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50</v>
      </c>
      <c r="D46" s="154"/>
      <c r="E46" s="155">
        <f>F21</f>
        <v>44681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45696615</v>
      </c>
      <c r="D47" s="93">
        <v>56859067</v>
      </c>
      <c r="E47" s="92">
        <v>45190111</v>
      </c>
      <c r="F47" s="94">
        <v>56274473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44681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2257254131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AC77E-D7F2-4C36-B24D-00707AAEB808}">
  <sheetPr>
    <pageSetUpPr fitToPage="1"/>
  </sheetPr>
  <dimension ref="A1:G58"/>
  <sheetViews>
    <sheetView workbookViewId="0">
      <selection activeCell="H4" sqref="H4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18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17"/>
      <c r="F14" s="117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44712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2339525</v>
      </c>
      <c r="F22" s="59">
        <f>+F28+F31+F39+F36+F23+F26</f>
        <v>100.00000000000001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409553</v>
      </c>
      <c r="F28" s="64">
        <f>E28/E22*100</f>
        <v>17.505818488795803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258494</v>
      </c>
      <c r="F29" s="64">
        <f>E29/E22*100</f>
        <v>11.048994988298908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151059</v>
      </c>
      <c r="F30" s="64">
        <f>E30/E22*100</f>
        <v>6.4568235004968955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1920756</v>
      </c>
      <c r="F31" s="64">
        <f>E31/E22*100</f>
        <v>82.100255393723089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1482300</v>
      </c>
      <c r="F32" s="64">
        <f>E32/E22*100</f>
        <v>63.359015184706301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438456</v>
      </c>
      <c r="F33" s="64">
        <f>E33/E22*100</f>
        <v>18.741240209016787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9216</v>
      </c>
      <c r="F39" s="75">
        <f>E39/E22*100</f>
        <v>0.39392611748111261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51</v>
      </c>
      <c r="D46" s="154"/>
      <c r="E46" s="155">
        <f>F21</f>
        <v>44712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133885464</v>
      </c>
      <c r="D47" s="93">
        <v>59514532</v>
      </c>
      <c r="E47" s="92">
        <v>132047693</v>
      </c>
      <c r="F47" s="94">
        <v>58710615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44712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2329966403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4F369-D75E-4AAF-8AA4-AEA5AC9A7DF9}">
  <sheetPr>
    <pageSetUpPr fitToPage="1"/>
  </sheetPr>
  <dimension ref="A1:G58"/>
  <sheetViews>
    <sheetView workbookViewId="0">
      <selection activeCell="H8" sqref="H8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20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19"/>
      <c r="F14" s="119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44742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2464230</v>
      </c>
      <c r="F22" s="59">
        <f>+F28+F31+F39+F36+F23+F26</f>
        <v>99.999999999999986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241779</v>
      </c>
      <c r="F28" s="64">
        <f>E28/E22*100</f>
        <v>9.81154356533278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241029</v>
      </c>
      <c r="F29" s="64">
        <f>E29/E22*100</f>
        <v>9.7811080946177906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750</v>
      </c>
      <c r="F30" s="64">
        <f>E30/E22*100</f>
        <v>3.0435470714990077E-2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2213504</v>
      </c>
      <c r="F31" s="64">
        <f>E31/E22*100</f>
        <v>89.825381559351186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1597184</v>
      </c>
      <c r="F32" s="64">
        <f>E32/E22*100</f>
        <v>64.814729144600946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616320</v>
      </c>
      <c r="F33" s="64">
        <f>E33/E22*100</f>
        <v>25.010652414750247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8947</v>
      </c>
      <c r="F39" s="75">
        <f>E39/E22*100</f>
        <v>0.36307487531602167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52</v>
      </c>
      <c r="D46" s="154"/>
      <c r="E46" s="155">
        <f>F21</f>
        <v>44742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189117424</v>
      </c>
      <c r="D47" s="93">
        <v>51748209</v>
      </c>
      <c r="E47" s="92">
        <v>185878176</v>
      </c>
      <c r="F47" s="94">
        <v>50794369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44742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2451813645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9B96D-5EA4-4740-B9D6-FB78DA71D381}">
  <sheetPr>
    <pageSetUpPr fitToPage="1"/>
  </sheetPr>
  <dimension ref="A1:G58"/>
  <sheetViews>
    <sheetView topLeftCell="A39" workbookViewId="0">
      <selection activeCell="H3" sqref="H3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22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21"/>
      <c r="F14" s="121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44773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2975500</v>
      </c>
      <c r="F22" s="59">
        <f>+F28+F31+F39+F36+F23+F26</f>
        <v>100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418076</v>
      </c>
      <c r="F28" s="64">
        <f>E28/E22*100</f>
        <v>14.050613342295412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211613</v>
      </c>
      <c r="F29" s="64">
        <f>E29/E22*100</f>
        <v>7.1118467484456396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206463</v>
      </c>
      <c r="F30" s="64">
        <f>E30/E22*100</f>
        <v>6.9387665938497722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2545570</v>
      </c>
      <c r="F31" s="64">
        <f>E31/E22*100</f>
        <v>85.550999831961022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1926649</v>
      </c>
      <c r="F32" s="64">
        <f>E32/E22*100</f>
        <v>64.750428499411868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618921</v>
      </c>
      <c r="F33" s="64">
        <f>E33/E22*100</f>
        <v>20.800571332549151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11854</v>
      </c>
      <c r="F39" s="75">
        <f>E39/E22*100</f>
        <v>0.39838682574357254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53</v>
      </c>
      <c r="D46" s="154"/>
      <c r="E46" s="155">
        <f>F21</f>
        <v>44773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436705639</v>
      </c>
      <c r="D47" s="93">
        <v>27839069</v>
      </c>
      <c r="E47" s="92">
        <v>429359215</v>
      </c>
      <c r="F47" s="94">
        <v>27358826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44773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2873653333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0D627-3076-43F5-A745-3FA3B4E1348C}">
  <sheetPr>
    <pageSetUpPr fitToPage="1"/>
  </sheetPr>
  <dimension ref="A1:G58"/>
  <sheetViews>
    <sheetView topLeftCell="A51" workbookViewId="0">
      <selection activeCell="H9" sqref="H9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24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23"/>
      <c r="F14" s="123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44804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3617448</v>
      </c>
      <c r="F22" s="59">
        <f>+F28+F31+F39+F36+F23+F26</f>
        <v>100.00000000000001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478525</v>
      </c>
      <c r="F28" s="64">
        <f>E28/E22*100</f>
        <v>13.228248201494534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272486</v>
      </c>
      <c r="F29" s="64">
        <f>E29/E22*100</f>
        <v>7.5325478071834064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206039</v>
      </c>
      <c r="F30" s="64">
        <f>E30/E22*100</f>
        <v>5.6957003943111273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3124555</v>
      </c>
      <c r="F31" s="64">
        <f>E31/E22*100</f>
        <v>86.374565715941188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2443118</v>
      </c>
      <c r="F32" s="64">
        <f>E32/E22*100</f>
        <v>67.537059274936368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681437</v>
      </c>
      <c r="F33" s="64">
        <f>E33/E22*100</f>
        <v>18.83750644100482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14368</v>
      </c>
      <c r="F39" s="75">
        <f>E39/E22*100</f>
        <v>0.39718608256428289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54</v>
      </c>
      <c r="D46" s="154"/>
      <c r="E46" s="155">
        <f>F21</f>
        <v>44804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600480602</v>
      </c>
      <c r="D47" s="93">
        <v>51638774</v>
      </c>
      <c r="E47" s="92">
        <v>596966580</v>
      </c>
      <c r="F47" s="94">
        <v>51323490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44804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3425343409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7433E-081D-440E-A874-E6C245CAD3FB}">
  <sheetPr>
    <pageSetUpPr fitToPage="1"/>
  </sheetPr>
  <dimension ref="A1:G58"/>
  <sheetViews>
    <sheetView workbookViewId="0">
      <selection activeCell="H20" sqref="H20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26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25"/>
      <c r="F14" s="125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44834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3491360</v>
      </c>
      <c r="F22" s="59">
        <f>+F28+F31+F39+F36+F23+F26</f>
        <v>100.00000000000001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246460</v>
      </c>
      <c r="F28" s="64">
        <f>E28/E22*100</f>
        <v>7.0591402777141283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240460</v>
      </c>
      <c r="F29" s="64">
        <f>E29/E22*100</f>
        <v>6.8872874753677653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6000</v>
      </c>
      <c r="F30" s="64">
        <f>E30/E22*100</f>
        <v>0.1718528023463636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3228614</v>
      </c>
      <c r="F31" s="64">
        <f>E31/E22*100</f>
        <v>92.474393932450397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2549713</v>
      </c>
      <c r="F32" s="64">
        <f>E32/E22*100</f>
        <v>73.029220704825633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678901</v>
      </c>
      <c r="F33" s="64">
        <f>E33/E22*100</f>
        <v>19.445173227624764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16286</v>
      </c>
      <c r="F39" s="75">
        <f>E39/E22*100</f>
        <v>0.46646578983547959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55</v>
      </c>
      <c r="D46" s="154"/>
      <c r="E46" s="155">
        <f>F21</f>
        <v>44834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456715785</v>
      </c>
      <c r="D47" s="93">
        <v>420886809</v>
      </c>
      <c r="E47" s="92">
        <v>454459174</v>
      </c>
      <c r="F47" s="94">
        <v>419801675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44834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3472344188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2023-01-06T11:50:59Z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2020-11-24T09:24:06Z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b36c3c27-3b5e-4f5a-b6c9-a10b25d62cc0</vt:lpwstr>
  </property>
  <property fmtid="{D5CDD505-2E9C-101B-9397-08002B2CF9AE}" pid="8" name="MSIP_Label_2a6524ed-fb1a-49fd-bafe-15c5e5ffd047_ContentBits">
    <vt:lpwstr>0</vt:lpwstr>
  </property>
</Properties>
</file>