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50" windowWidth="22995" windowHeight="9525" firstSheet="5" activeTab="11"/>
  </bookViews>
  <sheets>
    <sheet name="leden 2016" sheetId="4" r:id="rId1"/>
    <sheet name="únor 2016" sheetId="5" r:id="rId2"/>
    <sheet name="březen 2016" sheetId="6" r:id="rId3"/>
    <sheet name="duben 2016" sheetId="7" r:id="rId4"/>
    <sheet name="květen 2016" sheetId="8" r:id="rId5"/>
    <sheet name="červen 2016" sheetId="9" r:id="rId6"/>
    <sheet name="červenec 2016" sheetId="10" r:id="rId7"/>
    <sheet name="srpen 2016" sheetId="11" r:id="rId8"/>
    <sheet name="září 2016" sheetId="12" r:id="rId9"/>
    <sheet name="říjen 2016" sheetId="13" r:id="rId10"/>
    <sheet name="listopad 2016" sheetId="1" r:id="rId11"/>
    <sheet name="prosinec 2016" sheetId="14" r:id="rId12"/>
    <sheet name="Sheet2" sheetId="2" r:id="rId13"/>
    <sheet name="Sheet3" sheetId="3" r:id="rId14"/>
  </sheets>
  <definedNames>
    <definedName name="i_01_001_001" localSheetId="2">#REF!</definedName>
    <definedName name="i_01_001_001" localSheetId="5">#REF!</definedName>
    <definedName name="i_01_001_001" localSheetId="6">#REF!</definedName>
    <definedName name="i_01_001_001" localSheetId="3">#REF!</definedName>
    <definedName name="i_01_001_001" localSheetId="4">#REF!</definedName>
    <definedName name="i_01_001_001" localSheetId="0">#REF!</definedName>
    <definedName name="i_01_001_001" localSheetId="11">#REF!</definedName>
    <definedName name="i_01_001_001" localSheetId="9">#REF!</definedName>
    <definedName name="i_01_001_001" localSheetId="7">#REF!</definedName>
    <definedName name="i_01_001_001" localSheetId="1">#REF!</definedName>
    <definedName name="i_01_001_001" localSheetId="8">#REF!</definedName>
    <definedName name="i_01_001_001">#REF!</definedName>
    <definedName name="i_01_002_001" localSheetId="2">#REF!</definedName>
    <definedName name="i_01_002_001" localSheetId="5">#REF!</definedName>
    <definedName name="i_01_002_001" localSheetId="6">#REF!</definedName>
    <definedName name="i_01_002_001" localSheetId="3">#REF!</definedName>
    <definedName name="i_01_002_001" localSheetId="4">#REF!</definedName>
    <definedName name="i_01_002_001" localSheetId="0">#REF!</definedName>
    <definedName name="i_01_002_001" localSheetId="11">#REF!</definedName>
    <definedName name="i_01_002_001" localSheetId="9">#REF!</definedName>
    <definedName name="i_01_002_001" localSheetId="7">#REF!</definedName>
    <definedName name="i_01_002_001" localSheetId="1">#REF!</definedName>
    <definedName name="i_01_002_001" localSheetId="8">#REF!</definedName>
    <definedName name="i_01_002_001">#REF!</definedName>
    <definedName name="i_01_002_002" localSheetId="2">#REF!</definedName>
    <definedName name="i_01_002_002" localSheetId="5">#REF!</definedName>
    <definedName name="i_01_002_002" localSheetId="6">#REF!</definedName>
    <definedName name="i_01_002_002" localSheetId="3">#REF!</definedName>
    <definedName name="i_01_002_002" localSheetId="4">#REF!</definedName>
    <definedName name="i_01_002_002" localSheetId="0">#REF!</definedName>
    <definedName name="i_01_002_002" localSheetId="11">#REF!</definedName>
    <definedName name="i_01_002_002" localSheetId="9">#REF!</definedName>
    <definedName name="i_01_002_002" localSheetId="7">#REF!</definedName>
    <definedName name="i_01_002_002" localSheetId="1">#REF!</definedName>
    <definedName name="i_01_002_002" localSheetId="8">#REF!</definedName>
    <definedName name="i_01_002_002">#REF!</definedName>
    <definedName name="i_01_003_001" localSheetId="2">#REF!</definedName>
    <definedName name="i_01_003_001" localSheetId="5">#REF!</definedName>
    <definedName name="i_01_003_001" localSheetId="6">#REF!</definedName>
    <definedName name="i_01_003_001" localSheetId="3">#REF!</definedName>
    <definedName name="i_01_003_001" localSheetId="4">#REF!</definedName>
    <definedName name="i_01_003_001" localSheetId="0">#REF!</definedName>
    <definedName name="i_01_003_001" localSheetId="11">#REF!</definedName>
    <definedName name="i_01_003_001" localSheetId="9">#REF!</definedName>
    <definedName name="i_01_003_001" localSheetId="7">#REF!</definedName>
    <definedName name="i_01_003_001" localSheetId="1">#REF!</definedName>
    <definedName name="i_01_003_001" localSheetId="8">#REF!</definedName>
    <definedName name="i_01_003_001">#REF!</definedName>
    <definedName name="i_01_003_002" localSheetId="2">#REF!</definedName>
    <definedName name="i_01_003_002" localSheetId="5">#REF!</definedName>
    <definedName name="i_01_003_002" localSheetId="6">#REF!</definedName>
    <definedName name="i_01_003_002" localSheetId="3">#REF!</definedName>
    <definedName name="i_01_003_002" localSheetId="4">#REF!</definedName>
    <definedName name="i_01_003_002" localSheetId="0">#REF!</definedName>
    <definedName name="i_01_003_002" localSheetId="11">#REF!</definedName>
    <definedName name="i_01_003_002" localSheetId="9">#REF!</definedName>
    <definedName name="i_01_003_002" localSheetId="7">#REF!</definedName>
    <definedName name="i_01_003_002" localSheetId="1">#REF!</definedName>
    <definedName name="i_01_003_002" localSheetId="8">#REF!</definedName>
    <definedName name="i_01_003_002">#REF!</definedName>
    <definedName name="i_01_003_003" localSheetId="2">#REF!</definedName>
    <definedName name="i_01_003_003" localSheetId="5">#REF!</definedName>
    <definedName name="i_01_003_003" localSheetId="6">#REF!</definedName>
    <definedName name="i_01_003_003" localSheetId="3">#REF!</definedName>
    <definedName name="i_01_003_003" localSheetId="4">#REF!</definedName>
    <definedName name="i_01_003_003" localSheetId="0">#REF!</definedName>
    <definedName name="i_01_003_003" localSheetId="11">#REF!</definedName>
    <definedName name="i_01_003_003" localSheetId="9">#REF!</definedName>
    <definedName name="i_01_003_003" localSheetId="7">#REF!</definedName>
    <definedName name="i_01_003_003" localSheetId="1">#REF!</definedName>
    <definedName name="i_01_003_003" localSheetId="8">#REF!</definedName>
    <definedName name="i_01_003_003">#REF!</definedName>
    <definedName name="i_01_004_001" localSheetId="2">#REF!</definedName>
    <definedName name="i_01_004_001" localSheetId="5">#REF!</definedName>
    <definedName name="i_01_004_001" localSheetId="6">#REF!</definedName>
    <definedName name="i_01_004_001" localSheetId="3">#REF!</definedName>
    <definedName name="i_01_004_001" localSheetId="4">#REF!</definedName>
    <definedName name="i_01_004_001" localSheetId="0">#REF!</definedName>
    <definedName name="i_01_004_001" localSheetId="11">#REF!</definedName>
    <definedName name="i_01_004_001" localSheetId="9">#REF!</definedName>
    <definedName name="i_01_004_001" localSheetId="7">#REF!</definedName>
    <definedName name="i_01_004_001" localSheetId="1">#REF!</definedName>
    <definedName name="i_01_004_001" localSheetId="8">#REF!</definedName>
    <definedName name="i_01_004_001">#REF!</definedName>
    <definedName name="i_01_004_002" localSheetId="2">#REF!</definedName>
    <definedName name="i_01_004_002" localSheetId="5">#REF!</definedName>
    <definedName name="i_01_004_002" localSheetId="6">#REF!</definedName>
    <definedName name="i_01_004_002" localSheetId="3">#REF!</definedName>
    <definedName name="i_01_004_002" localSheetId="4">#REF!</definedName>
    <definedName name="i_01_004_002" localSheetId="0">#REF!</definedName>
    <definedName name="i_01_004_002" localSheetId="11">#REF!</definedName>
    <definedName name="i_01_004_002" localSheetId="9">#REF!</definedName>
    <definedName name="i_01_004_002" localSheetId="7">#REF!</definedName>
    <definedName name="i_01_004_002" localSheetId="1">#REF!</definedName>
    <definedName name="i_01_004_002" localSheetId="8">#REF!</definedName>
    <definedName name="i_01_004_002">#REF!</definedName>
    <definedName name="i_01_004_003" localSheetId="2">#REF!</definedName>
    <definedName name="i_01_004_003" localSheetId="5">#REF!</definedName>
    <definedName name="i_01_004_003" localSheetId="6">#REF!</definedName>
    <definedName name="i_01_004_003" localSheetId="3">#REF!</definedName>
    <definedName name="i_01_004_003" localSheetId="4">#REF!</definedName>
    <definedName name="i_01_004_003" localSheetId="0">#REF!</definedName>
    <definedName name="i_01_004_003" localSheetId="11">#REF!</definedName>
    <definedName name="i_01_004_003" localSheetId="9">#REF!</definedName>
    <definedName name="i_01_004_003" localSheetId="7">#REF!</definedName>
    <definedName name="i_01_004_003" localSheetId="1">#REF!</definedName>
    <definedName name="i_01_004_003" localSheetId="8">#REF!</definedName>
    <definedName name="i_01_004_003">#REF!</definedName>
    <definedName name="i_01_005_001" localSheetId="2">#REF!</definedName>
    <definedName name="i_01_005_001" localSheetId="5">#REF!</definedName>
    <definedName name="i_01_005_001" localSheetId="6">#REF!</definedName>
    <definedName name="i_01_005_001" localSheetId="3">#REF!</definedName>
    <definedName name="i_01_005_001" localSheetId="4">#REF!</definedName>
    <definedName name="i_01_005_001" localSheetId="0">#REF!</definedName>
    <definedName name="i_01_005_001" localSheetId="11">#REF!</definedName>
    <definedName name="i_01_005_001" localSheetId="9">#REF!</definedName>
    <definedName name="i_01_005_001" localSheetId="7">#REF!</definedName>
    <definedName name="i_01_005_001" localSheetId="1">#REF!</definedName>
    <definedName name="i_01_005_001" localSheetId="8">#REF!</definedName>
    <definedName name="i_01_005_001">#REF!</definedName>
    <definedName name="i_01_005_002" localSheetId="2">#REF!</definedName>
    <definedName name="i_01_005_002" localSheetId="5">#REF!</definedName>
    <definedName name="i_01_005_002" localSheetId="6">#REF!</definedName>
    <definedName name="i_01_005_002" localSheetId="3">#REF!</definedName>
    <definedName name="i_01_005_002" localSheetId="4">#REF!</definedName>
    <definedName name="i_01_005_002" localSheetId="0">#REF!</definedName>
    <definedName name="i_01_005_002" localSheetId="11">#REF!</definedName>
    <definedName name="i_01_005_002" localSheetId="9">#REF!</definedName>
    <definedName name="i_01_005_002" localSheetId="7">#REF!</definedName>
    <definedName name="i_01_005_002" localSheetId="1">#REF!</definedName>
    <definedName name="i_01_005_002" localSheetId="8">#REF!</definedName>
    <definedName name="i_01_005_002">#REF!</definedName>
    <definedName name="i_01_006_001" localSheetId="2">#REF!</definedName>
    <definedName name="i_01_006_001" localSheetId="5">#REF!</definedName>
    <definedName name="i_01_006_001" localSheetId="6">#REF!</definedName>
    <definedName name="i_01_006_001" localSheetId="3">#REF!</definedName>
    <definedName name="i_01_006_001" localSheetId="4">#REF!</definedName>
    <definedName name="i_01_006_001" localSheetId="0">#REF!</definedName>
    <definedName name="i_01_006_001" localSheetId="11">#REF!</definedName>
    <definedName name="i_01_006_001" localSheetId="9">#REF!</definedName>
    <definedName name="i_01_006_001" localSheetId="7">#REF!</definedName>
    <definedName name="i_01_006_001" localSheetId="1">#REF!</definedName>
    <definedName name="i_01_006_001" localSheetId="8">#REF!</definedName>
    <definedName name="i_01_006_001">#REF!</definedName>
    <definedName name="i_01_007_001" localSheetId="2">#REF!</definedName>
    <definedName name="i_01_007_001" localSheetId="5">#REF!</definedName>
    <definedName name="i_01_007_001" localSheetId="6">#REF!</definedName>
    <definedName name="i_01_007_001" localSheetId="3">#REF!</definedName>
    <definedName name="i_01_007_001" localSheetId="4">#REF!</definedName>
    <definedName name="i_01_007_001" localSheetId="0">#REF!</definedName>
    <definedName name="i_01_007_001" localSheetId="11">#REF!</definedName>
    <definedName name="i_01_007_001" localSheetId="9">#REF!</definedName>
    <definedName name="i_01_007_001" localSheetId="7">#REF!</definedName>
    <definedName name="i_01_007_001" localSheetId="1">#REF!</definedName>
    <definedName name="i_01_007_001" localSheetId="8">#REF!</definedName>
    <definedName name="i_01_007_001">#REF!</definedName>
    <definedName name="i_01_008_001" localSheetId="2">#REF!</definedName>
    <definedName name="i_01_008_001" localSheetId="5">#REF!</definedName>
    <definedName name="i_01_008_001" localSheetId="6">#REF!</definedName>
    <definedName name="i_01_008_001" localSheetId="3">#REF!</definedName>
    <definedName name="i_01_008_001" localSheetId="4">#REF!</definedName>
    <definedName name="i_01_008_001" localSheetId="0">#REF!</definedName>
    <definedName name="i_01_008_001" localSheetId="11">#REF!</definedName>
    <definedName name="i_01_008_001" localSheetId="9">#REF!</definedName>
    <definedName name="i_01_008_001" localSheetId="7">#REF!</definedName>
    <definedName name="i_01_008_001" localSheetId="1">#REF!</definedName>
    <definedName name="i_01_008_001" localSheetId="8">#REF!</definedName>
    <definedName name="i_01_008_001">#REF!</definedName>
    <definedName name="i_01_009_001" localSheetId="2">#REF!</definedName>
    <definedName name="i_01_009_001" localSheetId="5">#REF!</definedName>
    <definedName name="i_01_009_001" localSheetId="6">#REF!</definedName>
    <definedName name="i_01_009_001" localSheetId="3">#REF!</definedName>
    <definedName name="i_01_009_001" localSheetId="4">#REF!</definedName>
    <definedName name="i_01_009_001" localSheetId="0">#REF!</definedName>
    <definedName name="i_01_009_001" localSheetId="11">#REF!</definedName>
    <definedName name="i_01_009_001" localSheetId="9">#REF!</definedName>
    <definedName name="i_01_009_001" localSheetId="7">#REF!</definedName>
    <definedName name="i_01_009_001" localSheetId="1">#REF!</definedName>
    <definedName name="i_01_009_001" localSheetId="8">#REF!</definedName>
    <definedName name="i_01_009_001">#REF!</definedName>
    <definedName name="i_01_009_002" localSheetId="2">#REF!</definedName>
    <definedName name="i_01_009_002" localSheetId="5">#REF!</definedName>
    <definedName name="i_01_009_002" localSheetId="6">#REF!</definedName>
    <definedName name="i_01_009_002" localSheetId="3">#REF!</definedName>
    <definedName name="i_01_009_002" localSheetId="4">#REF!</definedName>
    <definedName name="i_01_009_002" localSheetId="0">#REF!</definedName>
    <definedName name="i_01_009_002" localSheetId="11">#REF!</definedName>
    <definedName name="i_01_009_002" localSheetId="9">#REF!</definedName>
    <definedName name="i_01_009_002" localSheetId="7">#REF!</definedName>
    <definedName name="i_01_009_002" localSheetId="1">#REF!</definedName>
    <definedName name="i_01_009_002" localSheetId="8">#REF!</definedName>
    <definedName name="i_01_009_002">#REF!</definedName>
    <definedName name="i_01_010_001" localSheetId="2">#REF!</definedName>
    <definedName name="i_01_010_001" localSheetId="5">#REF!</definedName>
    <definedName name="i_01_010_001" localSheetId="6">#REF!</definedName>
    <definedName name="i_01_010_001" localSheetId="3">#REF!</definedName>
    <definedName name="i_01_010_001" localSheetId="4">#REF!</definedName>
    <definedName name="i_01_010_001" localSheetId="0">#REF!</definedName>
    <definedName name="i_01_010_001" localSheetId="11">#REF!</definedName>
    <definedName name="i_01_010_001" localSheetId="9">#REF!</definedName>
    <definedName name="i_01_010_001" localSheetId="7">#REF!</definedName>
    <definedName name="i_01_010_001" localSheetId="1">#REF!</definedName>
    <definedName name="i_01_010_001" localSheetId="8">#REF!</definedName>
    <definedName name="i_01_010_001">#REF!</definedName>
    <definedName name="i_01_010_002" localSheetId="2">#REF!</definedName>
    <definedName name="i_01_010_002" localSheetId="5">#REF!</definedName>
    <definedName name="i_01_010_002" localSheetId="6">#REF!</definedName>
    <definedName name="i_01_010_002" localSheetId="3">#REF!</definedName>
    <definedName name="i_01_010_002" localSheetId="4">#REF!</definedName>
    <definedName name="i_01_010_002" localSheetId="0">#REF!</definedName>
    <definedName name="i_01_010_002" localSheetId="11">#REF!</definedName>
    <definedName name="i_01_010_002" localSheetId="9">#REF!</definedName>
    <definedName name="i_01_010_002" localSheetId="7">#REF!</definedName>
    <definedName name="i_01_010_002" localSheetId="1">#REF!</definedName>
    <definedName name="i_01_010_002" localSheetId="8">#REF!</definedName>
    <definedName name="i_01_010_002">#REF!</definedName>
    <definedName name="i_01_011_001" localSheetId="2">#REF!</definedName>
    <definedName name="i_01_011_001" localSheetId="5">#REF!</definedName>
    <definedName name="i_01_011_001" localSheetId="6">#REF!</definedName>
    <definedName name="i_01_011_001" localSheetId="3">#REF!</definedName>
    <definedName name="i_01_011_001" localSheetId="4">#REF!</definedName>
    <definedName name="i_01_011_001" localSheetId="0">#REF!</definedName>
    <definedName name="i_01_011_001" localSheetId="11">#REF!</definedName>
    <definedName name="i_01_011_001" localSheetId="9">#REF!</definedName>
    <definedName name="i_01_011_001" localSheetId="7">#REF!</definedName>
    <definedName name="i_01_011_001" localSheetId="1">#REF!</definedName>
    <definedName name="i_01_011_001" localSheetId="8">#REF!</definedName>
    <definedName name="i_01_011_001">#REF!</definedName>
    <definedName name="i_01_011_002" localSheetId="2">#REF!</definedName>
    <definedName name="i_01_011_002" localSheetId="5">#REF!</definedName>
    <definedName name="i_01_011_002" localSheetId="6">#REF!</definedName>
    <definedName name="i_01_011_002" localSheetId="3">#REF!</definedName>
    <definedName name="i_01_011_002" localSheetId="4">#REF!</definedName>
    <definedName name="i_01_011_002" localSheetId="0">#REF!</definedName>
    <definedName name="i_01_011_002" localSheetId="11">#REF!</definedName>
    <definedName name="i_01_011_002" localSheetId="9">#REF!</definedName>
    <definedName name="i_01_011_002" localSheetId="7">#REF!</definedName>
    <definedName name="i_01_011_002" localSheetId="1">#REF!</definedName>
    <definedName name="i_01_011_002" localSheetId="8">#REF!</definedName>
    <definedName name="i_01_011_002">#REF!</definedName>
    <definedName name="i_01_012_001" localSheetId="2">#REF!</definedName>
    <definedName name="i_01_012_001" localSheetId="5">#REF!</definedName>
    <definedName name="i_01_012_001" localSheetId="6">#REF!</definedName>
    <definedName name="i_01_012_001" localSheetId="3">#REF!</definedName>
    <definedName name="i_01_012_001" localSheetId="4">#REF!</definedName>
    <definedName name="i_01_012_001" localSheetId="0">#REF!</definedName>
    <definedName name="i_01_012_001" localSheetId="11">#REF!</definedName>
    <definedName name="i_01_012_001" localSheetId="9">#REF!</definedName>
    <definedName name="i_01_012_001" localSheetId="7">#REF!</definedName>
    <definedName name="i_01_012_001" localSheetId="1">#REF!</definedName>
    <definedName name="i_01_012_001" localSheetId="8">#REF!</definedName>
    <definedName name="i_01_012_001">#REF!</definedName>
    <definedName name="i_01_012_002" localSheetId="2">#REF!</definedName>
    <definedName name="i_01_012_002" localSheetId="5">#REF!</definedName>
    <definedName name="i_01_012_002" localSheetId="6">#REF!</definedName>
    <definedName name="i_01_012_002" localSheetId="3">#REF!</definedName>
    <definedName name="i_01_012_002" localSheetId="4">#REF!</definedName>
    <definedName name="i_01_012_002" localSheetId="0">#REF!</definedName>
    <definedName name="i_01_012_002" localSheetId="11">#REF!</definedName>
    <definedName name="i_01_012_002" localSheetId="9">#REF!</definedName>
    <definedName name="i_01_012_002" localSheetId="7">#REF!</definedName>
    <definedName name="i_01_012_002" localSheetId="1">#REF!</definedName>
    <definedName name="i_01_012_002" localSheetId="8">#REF!</definedName>
    <definedName name="i_01_012_002">#REF!</definedName>
    <definedName name="i_01_013_001" localSheetId="2">#REF!</definedName>
    <definedName name="i_01_013_001" localSheetId="5">#REF!</definedName>
    <definedName name="i_01_013_001" localSheetId="6">#REF!</definedName>
    <definedName name="i_01_013_001" localSheetId="3">#REF!</definedName>
    <definedName name="i_01_013_001" localSheetId="4">#REF!</definedName>
    <definedName name="i_01_013_001" localSheetId="0">#REF!</definedName>
    <definedName name="i_01_013_001" localSheetId="11">#REF!</definedName>
    <definedName name="i_01_013_001" localSheetId="9">#REF!</definedName>
    <definedName name="i_01_013_001" localSheetId="7">#REF!</definedName>
    <definedName name="i_01_013_001" localSheetId="1">#REF!</definedName>
    <definedName name="i_01_013_001" localSheetId="8">#REF!</definedName>
    <definedName name="i_01_013_001">#REF!</definedName>
    <definedName name="i_01_013_002" localSheetId="2">#REF!</definedName>
    <definedName name="i_01_013_002" localSheetId="5">#REF!</definedName>
    <definedName name="i_01_013_002" localSheetId="6">#REF!</definedName>
    <definedName name="i_01_013_002" localSheetId="3">#REF!</definedName>
    <definedName name="i_01_013_002" localSheetId="4">#REF!</definedName>
    <definedName name="i_01_013_002" localSheetId="0">#REF!</definedName>
    <definedName name="i_01_013_002" localSheetId="11">#REF!</definedName>
    <definedName name="i_01_013_002" localSheetId="9">#REF!</definedName>
    <definedName name="i_01_013_002" localSheetId="7">#REF!</definedName>
    <definedName name="i_01_013_002" localSheetId="1">#REF!</definedName>
    <definedName name="i_01_013_002" localSheetId="8">#REF!</definedName>
    <definedName name="i_01_013_002">#REF!</definedName>
    <definedName name="i_01_014_001" localSheetId="2">#REF!</definedName>
    <definedName name="i_01_014_001" localSheetId="5">#REF!</definedName>
    <definedName name="i_01_014_001" localSheetId="6">#REF!</definedName>
    <definedName name="i_01_014_001" localSheetId="3">#REF!</definedName>
    <definedName name="i_01_014_001" localSheetId="4">#REF!</definedName>
    <definedName name="i_01_014_001" localSheetId="0">#REF!</definedName>
    <definedName name="i_01_014_001" localSheetId="11">#REF!</definedName>
    <definedName name="i_01_014_001" localSheetId="9">#REF!</definedName>
    <definedName name="i_01_014_001" localSheetId="7">#REF!</definedName>
    <definedName name="i_01_014_001" localSheetId="1">#REF!</definedName>
    <definedName name="i_01_014_001" localSheetId="8">#REF!</definedName>
    <definedName name="i_01_014_001">#REF!</definedName>
    <definedName name="i_01_014_002" localSheetId="2">#REF!</definedName>
    <definedName name="i_01_014_002" localSheetId="5">#REF!</definedName>
    <definedName name="i_01_014_002" localSheetId="6">#REF!</definedName>
    <definedName name="i_01_014_002" localSheetId="3">#REF!</definedName>
    <definedName name="i_01_014_002" localSheetId="4">#REF!</definedName>
    <definedName name="i_01_014_002" localSheetId="0">#REF!</definedName>
    <definedName name="i_01_014_002" localSheetId="11">#REF!</definedName>
    <definedName name="i_01_014_002" localSheetId="9">#REF!</definedName>
    <definedName name="i_01_014_002" localSheetId="7">#REF!</definedName>
    <definedName name="i_01_014_002" localSheetId="1">#REF!</definedName>
    <definedName name="i_01_014_002" localSheetId="8">#REF!</definedName>
    <definedName name="i_01_014_002">#REF!</definedName>
    <definedName name="i_01_015_001" localSheetId="2">#REF!</definedName>
    <definedName name="i_01_015_001" localSheetId="5">#REF!</definedName>
    <definedName name="i_01_015_001" localSheetId="6">#REF!</definedName>
    <definedName name="i_01_015_001" localSheetId="3">#REF!</definedName>
    <definedName name="i_01_015_001" localSheetId="4">#REF!</definedName>
    <definedName name="i_01_015_001" localSheetId="0">#REF!</definedName>
    <definedName name="i_01_015_001" localSheetId="11">#REF!</definedName>
    <definedName name="i_01_015_001" localSheetId="9">#REF!</definedName>
    <definedName name="i_01_015_001" localSheetId="7">#REF!</definedName>
    <definedName name="i_01_015_001" localSheetId="1">#REF!</definedName>
    <definedName name="i_01_015_001" localSheetId="8">#REF!</definedName>
    <definedName name="i_01_015_001">#REF!</definedName>
    <definedName name="i_01_015_002" localSheetId="2">#REF!</definedName>
    <definedName name="i_01_015_002" localSheetId="5">#REF!</definedName>
    <definedName name="i_01_015_002" localSheetId="6">#REF!</definedName>
    <definedName name="i_01_015_002" localSheetId="3">#REF!</definedName>
    <definedName name="i_01_015_002" localSheetId="4">#REF!</definedName>
    <definedName name="i_01_015_002" localSheetId="0">#REF!</definedName>
    <definedName name="i_01_015_002" localSheetId="11">#REF!</definedName>
    <definedName name="i_01_015_002" localSheetId="9">#REF!</definedName>
    <definedName name="i_01_015_002" localSheetId="7">#REF!</definedName>
    <definedName name="i_01_015_002" localSheetId="1">#REF!</definedName>
    <definedName name="i_01_015_002" localSheetId="8">#REF!</definedName>
    <definedName name="i_01_015_002">#REF!</definedName>
    <definedName name="i_01_016_001" localSheetId="2">#REF!</definedName>
    <definedName name="i_01_016_001" localSheetId="5">#REF!</definedName>
    <definedName name="i_01_016_001" localSheetId="6">#REF!</definedName>
    <definedName name="i_01_016_001" localSheetId="3">#REF!</definedName>
    <definedName name="i_01_016_001" localSheetId="4">#REF!</definedName>
    <definedName name="i_01_016_001" localSheetId="0">#REF!</definedName>
    <definedName name="i_01_016_001" localSheetId="11">#REF!</definedName>
    <definedName name="i_01_016_001" localSheetId="9">#REF!</definedName>
    <definedName name="i_01_016_001" localSheetId="7">#REF!</definedName>
    <definedName name="i_01_016_001" localSheetId="1">#REF!</definedName>
    <definedName name="i_01_016_001" localSheetId="8">#REF!</definedName>
    <definedName name="i_01_016_001">#REF!</definedName>
    <definedName name="i_01_016_002" localSheetId="2">#REF!</definedName>
    <definedName name="i_01_016_002" localSheetId="5">#REF!</definedName>
    <definedName name="i_01_016_002" localSheetId="6">#REF!</definedName>
    <definedName name="i_01_016_002" localSheetId="3">#REF!</definedName>
    <definedName name="i_01_016_002" localSheetId="4">#REF!</definedName>
    <definedName name="i_01_016_002" localSheetId="0">#REF!</definedName>
    <definedName name="i_01_016_002" localSheetId="11">#REF!</definedName>
    <definedName name="i_01_016_002" localSheetId="9">#REF!</definedName>
    <definedName name="i_01_016_002" localSheetId="7">#REF!</definedName>
    <definedName name="i_01_016_002" localSheetId="1">#REF!</definedName>
    <definedName name="i_01_016_002" localSheetId="8">#REF!</definedName>
    <definedName name="i_01_016_002">#REF!</definedName>
    <definedName name="i_01_017_001" localSheetId="2">#REF!</definedName>
    <definedName name="i_01_017_001" localSheetId="5">#REF!</definedName>
    <definedName name="i_01_017_001" localSheetId="6">#REF!</definedName>
    <definedName name="i_01_017_001" localSheetId="3">#REF!</definedName>
    <definedName name="i_01_017_001" localSheetId="4">#REF!</definedName>
    <definedName name="i_01_017_001" localSheetId="0">#REF!</definedName>
    <definedName name="i_01_017_001" localSheetId="11">#REF!</definedName>
    <definedName name="i_01_017_001" localSheetId="9">#REF!</definedName>
    <definedName name="i_01_017_001" localSheetId="7">#REF!</definedName>
    <definedName name="i_01_017_001" localSheetId="1">#REF!</definedName>
    <definedName name="i_01_017_001" localSheetId="8">#REF!</definedName>
    <definedName name="i_01_017_001">#REF!</definedName>
    <definedName name="i_01_017_002" localSheetId="2">#REF!</definedName>
    <definedName name="i_01_017_002" localSheetId="5">#REF!</definedName>
    <definedName name="i_01_017_002" localSheetId="6">#REF!</definedName>
    <definedName name="i_01_017_002" localSheetId="3">#REF!</definedName>
    <definedName name="i_01_017_002" localSheetId="4">#REF!</definedName>
    <definedName name="i_01_017_002" localSheetId="0">#REF!</definedName>
    <definedName name="i_01_017_002" localSheetId="11">#REF!</definedName>
    <definedName name="i_01_017_002" localSheetId="9">#REF!</definedName>
    <definedName name="i_01_017_002" localSheetId="7">#REF!</definedName>
    <definedName name="i_01_017_002" localSheetId="1">#REF!</definedName>
    <definedName name="i_01_017_002" localSheetId="8">#REF!</definedName>
    <definedName name="i_01_017_002">#REF!</definedName>
    <definedName name="i_01_018_001" localSheetId="2">#REF!</definedName>
    <definedName name="i_01_018_001" localSheetId="5">#REF!</definedName>
    <definedName name="i_01_018_001" localSheetId="6">#REF!</definedName>
    <definedName name="i_01_018_001" localSheetId="3">#REF!</definedName>
    <definedName name="i_01_018_001" localSheetId="4">#REF!</definedName>
    <definedName name="i_01_018_001" localSheetId="0">#REF!</definedName>
    <definedName name="i_01_018_001" localSheetId="11">#REF!</definedName>
    <definedName name="i_01_018_001" localSheetId="9">#REF!</definedName>
    <definedName name="i_01_018_001" localSheetId="7">#REF!</definedName>
    <definedName name="i_01_018_001" localSheetId="1">#REF!</definedName>
    <definedName name="i_01_018_001" localSheetId="8">#REF!</definedName>
    <definedName name="i_01_018_001">#REF!</definedName>
    <definedName name="i_01_018_002" localSheetId="2">#REF!</definedName>
    <definedName name="i_01_018_002" localSheetId="5">#REF!</definedName>
    <definedName name="i_01_018_002" localSheetId="6">#REF!</definedName>
    <definedName name="i_01_018_002" localSheetId="3">#REF!</definedName>
    <definedName name="i_01_018_002" localSheetId="4">#REF!</definedName>
    <definedName name="i_01_018_002" localSheetId="0">#REF!</definedName>
    <definedName name="i_01_018_002" localSheetId="11">#REF!</definedName>
    <definedName name="i_01_018_002" localSheetId="9">#REF!</definedName>
    <definedName name="i_01_018_002" localSheetId="7">#REF!</definedName>
    <definedName name="i_01_018_002" localSheetId="1">#REF!</definedName>
    <definedName name="i_01_018_002" localSheetId="8">#REF!</definedName>
    <definedName name="i_01_018_002">#REF!</definedName>
    <definedName name="i_01_019_001" localSheetId="2">#REF!</definedName>
    <definedName name="i_01_019_001" localSheetId="5">#REF!</definedName>
    <definedName name="i_01_019_001" localSheetId="6">#REF!</definedName>
    <definedName name="i_01_019_001" localSheetId="3">#REF!</definedName>
    <definedName name="i_01_019_001" localSheetId="4">#REF!</definedName>
    <definedName name="i_01_019_001" localSheetId="0">#REF!</definedName>
    <definedName name="i_01_019_001" localSheetId="11">#REF!</definedName>
    <definedName name="i_01_019_001" localSheetId="9">#REF!</definedName>
    <definedName name="i_01_019_001" localSheetId="7">#REF!</definedName>
    <definedName name="i_01_019_001" localSheetId="1">#REF!</definedName>
    <definedName name="i_01_019_001" localSheetId="8">#REF!</definedName>
    <definedName name="i_01_019_001">#REF!</definedName>
    <definedName name="i_01_019_002" localSheetId="2">#REF!</definedName>
    <definedName name="i_01_019_002" localSheetId="5">#REF!</definedName>
    <definedName name="i_01_019_002" localSheetId="6">#REF!</definedName>
    <definedName name="i_01_019_002" localSheetId="3">#REF!</definedName>
    <definedName name="i_01_019_002" localSheetId="4">#REF!</definedName>
    <definedName name="i_01_019_002" localSheetId="0">#REF!</definedName>
    <definedName name="i_01_019_002" localSheetId="11">#REF!</definedName>
    <definedName name="i_01_019_002" localSheetId="9">#REF!</definedName>
    <definedName name="i_01_019_002" localSheetId="7">#REF!</definedName>
    <definedName name="i_01_019_002" localSheetId="1">#REF!</definedName>
    <definedName name="i_01_019_002" localSheetId="8">#REF!</definedName>
    <definedName name="i_01_019_002">#REF!</definedName>
    <definedName name="i_01_020_001" localSheetId="2">#REF!</definedName>
    <definedName name="i_01_020_001" localSheetId="5">#REF!</definedName>
    <definedName name="i_01_020_001" localSheetId="6">#REF!</definedName>
    <definedName name="i_01_020_001" localSheetId="3">#REF!</definedName>
    <definedName name="i_01_020_001" localSheetId="4">#REF!</definedName>
    <definedName name="i_01_020_001" localSheetId="0">#REF!</definedName>
    <definedName name="i_01_020_001" localSheetId="11">#REF!</definedName>
    <definedName name="i_01_020_001" localSheetId="9">#REF!</definedName>
    <definedName name="i_01_020_001" localSheetId="7">#REF!</definedName>
    <definedName name="i_01_020_001" localSheetId="1">#REF!</definedName>
    <definedName name="i_01_020_001" localSheetId="8">#REF!</definedName>
    <definedName name="i_01_020_001">#REF!</definedName>
    <definedName name="i_01_020_002" localSheetId="2">#REF!</definedName>
    <definedName name="i_01_020_002" localSheetId="5">#REF!</definedName>
    <definedName name="i_01_020_002" localSheetId="6">#REF!</definedName>
    <definedName name="i_01_020_002" localSheetId="3">#REF!</definedName>
    <definedName name="i_01_020_002" localSheetId="4">#REF!</definedName>
    <definedName name="i_01_020_002" localSheetId="0">#REF!</definedName>
    <definedName name="i_01_020_002" localSheetId="11">#REF!</definedName>
    <definedName name="i_01_020_002" localSheetId="9">#REF!</definedName>
    <definedName name="i_01_020_002" localSheetId="7">#REF!</definedName>
    <definedName name="i_01_020_002" localSheetId="1">#REF!</definedName>
    <definedName name="i_01_020_002" localSheetId="8">#REF!</definedName>
    <definedName name="i_01_020_002">#REF!</definedName>
    <definedName name="i_01_021_001" localSheetId="2">#REF!</definedName>
    <definedName name="i_01_021_001" localSheetId="5">#REF!</definedName>
    <definedName name="i_01_021_001" localSheetId="6">#REF!</definedName>
    <definedName name="i_01_021_001" localSheetId="3">#REF!</definedName>
    <definedName name="i_01_021_001" localSheetId="4">#REF!</definedName>
    <definedName name="i_01_021_001" localSheetId="0">#REF!</definedName>
    <definedName name="i_01_021_001" localSheetId="11">#REF!</definedName>
    <definedName name="i_01_021_001" localSheetId="9">#REF!</definedName>
    <definedName name="i_01_021_001" localSheetId="7">#REF!</definedName>
    <definedName name="i_01_021_001" localSheetId="1">#REF!</definedName>
    <definedName name="i_01_021_001" localSheetId="8">#REF!</definedName>
    <definedName name="i_01_021_001">#REF!</definedName>
    <definedName name="i_01_021_002" localSheetId="2">#REF!</definedName>
    <definedName name="i_01_021_002" localSheetId="5">#REF!</definedName>
    <definedName name="i_01_021_002" localSheetId="6">#REF!</definedName>
    <definedName name="i_01_021_002" localSheetId="3">#REF!</definedName>
    <definedName name="i_01_021_002" localSheetId="4">#REF!</definedName>
    <definedName name="i_01_021_002" localSheetId="0">#REF!</definedName>
    <definedName name="i_01_021_002" localSheetId="11">#REF!</definedName>
    <definedName name="i_01_021_002" localSheetId="9">#REF!</definedName>
    <definedName name="i_01_021_002" localSheetId="7">#REF!</definedName>
    <definedName name="i_01_021_002" localSheetId="1">#REF!</definedName>
    <definedName name="i_01_021_002" localSheetId="8">#REF!</definedName>
    <definedName name="i_01_021_002">#REF!</definedName>
    <definedName name="i_01_022_001" localSheetId="2">#REF!</definedName>
    <definedName name="i_01_022_001" localSheetId="5">#REF!</definedName>
    <definedName name="i_01_022_001" localSheetId="6">#REF!</definedName>
    <definedName name="i_01_022_001" localSheetId="3">#REF!</definedName>
    <definedName name="i_01_022_001" localSheetId="4">#REF!</definedName>
    <definedName name="i_01_022_001" localSheetId="0">#REF!</definedName>
    <definedName name="i_01_022_001" localSheetId="11">#REF!</definedName>
    <definedName name="i_01_022_001" localSheetId="9">#REF!</definedName>
    <definedName name="i_01_022_001" localSheetId="7">#REF!</definedName>
    <definedName name="i_01_022_001" localSheetId="1">#REF!</definedName>
    <definedName name="i_01_022_001" localSheetId="8">#REF!</definedName>
    <definedName name="i_01_022_001">#REF!</definedName>
    <definedName name="i_01_022_002" localSheetId="2">#REF!</definedName>
    <definedName name="i_01_022_002" localSheetId="5">#REF!</definedName>
    <definedName name="i_01_022_002" localSheetId="6">#REF!</definedName>
    <definedName name="i_01_022_002" localSheetId="3">#REF!</definedName>
    <definedName name="i_01_022_002" localSheetId="4">#REF!</definedName>
    <definedName name="i_01_022_002" localSheetId="0">#REF!</definedName>
    <definedName name="i_01_022_002" localSheetId="11">#REF!</definedName>
    <definedName name="i_01_022_002" localSheetId="9">#REF!</definedName>
    <definedName name="i_01_022_002" localSheetId="7">#REF!</definedName>
    <definedName name="i_01_022_002" localSheetId="1">#REF!</definedName>
    <definedName name="i_01_022_002" localSheetId="8">#REF!</definedName>
    <definedName name="i_01_022_002">#REF!</definedName>
    <definedName name="i_01_023_001" localSheetId="2">#REF!</definedName>
    <definedName name="i_01_023_001" localSheetId="5">#REF!</definedName>
    <definedName name="i_01_023_001" localSheetId="6">#REF!</definedName>
    <definedName name="i_01_023_001" localSheetId="3">#REF!</definedName>
    <definedName name="i_01_023_001" localSheetId="4">#REF!</definedName>
    <definedName name="i_01_023_001" localSheetId="0">#REF!</definedName>
    <definedName name="i_01_023_001" localSheetId="11">#REF!</definedName>
    <definedName name="i_01_023_001" localSheetId="9">#REF!</definedName>
    <definedName name="i_01_023_001" localSheetId="7">#REF!</definedName>
    <definedName name="i_01_023_001" localSheetId="1">#REF!</definedName>
    <definedName name="i_01_023_001" localSheetId="8">#REF!</definedName>
    <definedName name="i_01_023_001">#REF!</definedName>
    <definedName name="i_01_023_002" localSheetId="2">#REF!</definedName>
    <definedName name="i_01_023_002" localSheetId="5">#REF!</definedName>
    <definedName name="i_01_023_002" localSheetId="6">#REF!</definedName>
    <definedName name="i_01_023_002" localSheetId="3">#REF!</definedName>
    <definedName name="i_01_023_002" localSheetId="4">#REF!</definedName>
    <definedName name="i_01_023_002" localSheetId="0">#REF!</definedName>
    <definedName name="i_01_023_002" localSheetId="11">#REF!</definedName>
    <definedName name="i_01_023_002" localSheetId="9">#REF!</definedName>
    <definedName name="i_01_023_002" localSheetId="7">#REF!</definedName>
    <definedName name="i_01_023_002" localSheetId="1">#REF!</definedName>
    <definedName name="i_01_023_002" localSheetId="8">#REF!</definedName>
    <definedName name="i_01_023_002">#REF!</definedName>
    <definedName name="i_01_024_001" localSheetId="2">#REF!</definedName>
    <definedName name="i_01_024_001" localSheetId="5">#REF!</definedName>
    <definedName name="i_01_024_001" localSheetId="6">#REF!</definedName>
    <definedName name="i_01_024_001" localSheetId="3">#REF!</definedName>
    <definedName name="i_01_024_001" localSheetId="4">#REF!</definedName>
    <definedName name="i_01_024_001" localSheetId="0">#REF!</definedName>
    <definedName name="i_01_024_001" localSheetId="11">#REF!</definedName>
    <definedName name="i_01_024_001" localSheetId="9">#REF!</definedName>
    <definedName name="i_01_024_001" localSheetId="7">#REF!</definedName>
    <definedName name="i_01_024_001" localSheetId="1">#REF!</definedName>
    <definedName name="i_01_024_001" localSheetId="8">#REF!</definedName>
    <definedName name="i_01_024_001">#REF!</definedName>
    <definedName name="i_01_024_002" localSheetId="2">#REF!</definedName>
    <definedName name="i_01_024_002" localSheetId="5">#REF!</definedName>
    <definedName name="i_01_024_002" localSheetId="6">#REF!</definedName>
    <definedName name="i_01_024_002" localSheetId="3">#REF!</definedName>
    <definedName name="i_01_024_002" localSheetId="4">#REF!</definedName>
    <definedName name="i_01_024_002" localSheetId="0">#REF!</definedName>
    <definedName name="i_01_024_002" localSheetId="11">#REF!</definedName>
    <definedName name="i_01_024_002" localSheetId="9">#REF!</definedName>
    <definedName name="i_01_024_002" localSheetId="7">#REF!</definedName>
    <definedName name="i_01_024_002" localSheetId="1">#REF!</definedName>
    <definedName name="i_01_024_002" localSheetId="8">#REF!</definedName>
    <definedName name="i_01_024_002">#REF!</definedName>
    <definedName name="i_01_025_001" localSheetId="2">#REF!</definedName>
    <definedName name="i_01_025_001" localSheetId="5">#REF!</definedName>
    <definedName name="i_01_025_001" localSheetId="6">#REF!</definedName>
    <definedName name="i_01_025_001" localSheetId="3">#REF!</definedName>
    <definedName name="i_01_025_001" localSheetId="4">#REF!</definedName>
    <definedName name="i_01_025_001" localSheetId="0">#REF!</definedName>
    <definedName name="i_01_025_001" localSheetId="11">#REF!</definedName>
    <definedName name="i_01_025_001" localSheetId="9">#REF!</definedName>
    <definedName name="i_01_025_001" localSheetId="7">#REF!</definedName>
    <definedName name="i_01_025_001" localSheetId="1">#REF!</definedName>
    <definedName name="i_01_025_001" localSheetId="8">#REF!</definedName>
    <definedName name="i_01_025_001">#REF!</definedName>
    <definedName name="i_01_025_002" localSheetId="2">#REF!</definedName>
    <definedName name="i_01_025_002" localSheetId="5">#REF!</definedName>
    <definedName name="i_01_025_002" localSheetId="6">#REF!</definedName>
    <definedName name="i_01_025_002" localSheetId="3">#REF!</definedName>
    <definedName name="i_01_025_002" localSheetId="4">#REF!</definedName>
    <definedName name="i_01_025_002" localSheetId="0">#REF!</definedName>
    <definedName name="i_01_025_002" localSheetId="11">#REF!</definedName>
    <definedName name="i_01_025_002" localSheetId="9">#REF!</definedName>
    <definedName name="i_01_025_002" localSheetId="7">#REF!</definedName>
    <definedName name="i_01_025_002" localSheetId="1">#REF!</definedName>
    <definedName name="i_01_025_002" localSheetId="8">#REF!</definedName>
    <definedName name="i_01_025_002">#REF!</definedName>
    <definedName name="i_01_026_001" localSheetId="2">#REF!</definedName>
    <definedName name="i_01_026_001" localSheetId="5">#REF!</definedName>
    <definedName name="i_01_026_001" localSheetId="6">#REF!</definedName>
    <definedName name="i_01_026_001" localSheetId="3">#REF!</definedName>
    <definedName name="i_01_026_001" localSheetId="4">#REF!</definedName>
    <definedName name="i_01_026_001" localSheetId="0">#REF!</definedName>
    <definedName name="i_01_026_001" localSheetId="11">#REF!</definedName>
    <definedName name="i_01_026_001" localSheetId="9">#REF!</definedName>
    <definedName name="i_01_026_001" localSheetId="7">#REF!</definedName>
    <definedName name="i_01_026_001" localSheetId="1">#REF!</definedName>
    <definedName name="i_01_026_001" localSheetId="8">#REF!</definedName>
    <definedName name="i_01_026_001">#REF!</definedName>
    <definedName name="i_01_026_002" localSheetId="2">#REF!</definedName>
    <definedName name="i_01_026_002" localSheetId="5">#REF!</definedName>
    <definedName name="i_01_026_002" localSheetId="6">#REF!</definedName>
    <definedName name="i_01_026_002" localSheetId="3">#REF!</definedName>
    <definedName name="i_01_026_002" localSheetId="4">#REF!</definedName>
    <definedName name="i_01_026_002" localSheetId="0">#REF!</definedName>
    <definedName name="i_01_026_002" localSheetId="11">#REF!</definedName>
    <definedName name="i_01_026_002" localSheetId="9">#REF!</definedName>
    <definedName name="i_01_026_002" localSheetId="7">#REF!</definedName>
    <definedName name="i_01_026_002" localSheetId="1">#REF!</definedName>
    <definedName name="i_01_026_002" localSheetId="8">#REF!</definedName>
    <definedName name="i_01_026_002">#REF!</definedName>
    <definedName name="i_01_027_001" localSheetId="2">#REF!</definedName>
    <definedName name="i_01_027_001" localSheetId="5">#REF!</definedName>
    <definedName name="i_01_027_001" localSheetId="6">#REF!</definedName>
    <definedName name="i_01_027_001" localSheetId="3">#REF!</definedName>
    <definedName name="i_01_027_001" localSheetId="4">#REF!</definedName>
    <definedName name="i_01_027_001" localSheetId="0">#REF!</definedName>
    <definedName name="i_01_027_001" localSheetId="11">#REF!</definedName>
    <definedName name="i_01_027_001" localSheetId="9">#REF!</definedName>
    <definedName name="i_01_027_001" localSheetId="7">#REF!</definedName>
    <definedName name="i_01_027_001" localSheetId="1">#REF!</definedName>
    <definedName name="i_01_027_001" localSheetId="8">#REF!</definedName>
    <definedName name="i_01_027_001">#REF!</definedName>
    <definedName name="i_01_027_002" localSheetId="2">#REF!</definedName>
    <definedName name="i_01_027_002" localSheetId="5">#REF!</definedName>
    <definedName name="i_01_027_002" localSheetId="6">#REF!</definedName>
    <definedName name="i_01_027_002" localSheetId="3">#REF!</definedName>
    <definedName name="i_01_027_002" localSheetId="4">#REF!</definedName>
    <definedName name="i_01_027_002" localSheetId="0">#REF!</definedName>
    <definedName name="i_01_027_002" localSheetId="11">#REF!</definedName>
    <definedName name="i_01_027_002" localSheetId="9">#REF!</definedName>
    <definedName name="i_01_027_002" localSheetId="7">#REF!</definedName>
    <definedName name="i_01_027_002" localSheetId="1">#REF!</definedName>
    <definedName name="i_01_027_002" localSheetId="8">#REF!</definedName>
    <definedName name="i_01_027_002">#REF!</definedName>
    <definedName name="i_01_028_001" localSheetId="2">#REF!</definedName>
    <definedName name="i_01_028_001" localSheetId="5">#REF!</definedName>
    <definedName name="i_01_028_001" localSheetId="6">#REF!</definedName>
    <definedName name="i_01_028_001" localSheetId="3">#REF!</definedName>
    <definedName name="i_01_028_001" localSheetId="4">#REF!</definedName>
    <definedName name="i_01_028_001" localSheetId="0">#REF!</definedName>
    <definedName name="i_01_028_001" localSheetId="11">#REF!</definedName>
    <definedName name="i_01_028_001" localSheetId="9">#REF!</definedName>
    <definedName name="i_01_028_001" localSheetId="7">#REF!</definedName>
    <definedName name="i_01_028_001" localSheetId="1">#REF!</definedName>
    <definedName name="i_01_028_001" localSheetId="8">#REF!</definedName>
    <definedName name="i_01_028_001">#REF!</definedName>
    <definedName name="i_01_028_002" localSheetId="2">#REF!</definedName>
    <definedName name="i_01_028_002" localSheetId="5">#REF!</definedName>
    <definedName name="i_01_028_002" localSheetId="6">#REF!</definedName>
    <definedName name="i_01_028_002" localSheetId="3">#REF!</definedName>
    <definedName name="i_01_028_002" localSheetId="4">#REF!</definedName>
    <definedName name="i_01_028_002" localSheetId="0">#REF!</definedName>
    <definedName name="i_01_028_002" localSheetId="11">#REF!</definedName>
    <definedName name="i_01_028_002" localSheetId="9">#REF!</definedName>
    <definedName name="i_01_028_002" localSheetId="7">#REF!</definedName>
    <definedName name="i_01_028_002" localSheetId="1">#REF!</definedName>
    <definedName name="i_01_028_002" localSheetId="8">#REF!</definedName>
    <definedName name="i_01_028_002">#REF!</definedName>
    <definedName name="i_01_029_001" localSheetId="2">#REF!</definedName>
    <definedName name="i_01_029_001" localSheetId="5">#REF!</definedName>
    <definedName name="i_01_029_001" localSheetId="6">#REF!</definedName>
    <definedName name="i_01_029_001" localSheetId="3">#REF!</definedName>
    <definedName name="i_01_029_001" localSheetId="4">#REF!</definedName>
    <definedName name="i_01_029_001" localSheetId="0">#REF!</definedName>
    <definedName name="i_01_029_001" localSheetId="11">#REF!</definedName>
    <definedName name="i_01_029_001" localSheetId="9">#REF!</definedName>
    <definedName name="i_01_029_001" localSheetId="7">#REF!</definedName>
    <definedName name="i_01_029_001" localSheetId="1">#REF!</definedName>
    <definedName name="i_01_029_001" localSheetId="8">#REF!</definedName>
    <definedName name="i_01_029_001">#REF!</definedName>
    <definedName name="i_01_029_002" localSheetId="2">#REF!</definedName>
    <definedName name="i_01_029_002" localSheetId="5">#REF!</definedName>
    <definedName name="i_01_029_002" localSheetId="6">#REF!</definedName>
    <definedName name="i_01_029_002" localSheetId="3">#REF!</definedName>
    <definedName name="i_01_029_002" localSheetId="4">#REF!</definedName>
    <definedName name="i_01_029_002" localSheetId="0">#REF!</definedName>
    <definedName name="i_01_029_002" localSheetId="11">#REF!</definedName>
    <definedName name="i_01_029_002" localSheetId="9">#REF!</definedName>
    <definedName name="i_01_029_002" localSheetId="7">#REF!</definedName>
    <definedName name="i_01_029_002" localSheetId="1">#REF!</definedName>
    <definedName name="i_01_029_002" localSheetId="8">#REF!</definedName>
    <definedName name="i_01_029_002">#REF!</definedName>
    <definedName name="i_01_030_001" localSheetId="2">#REF!</definedName>
    <definedName name="i_01_030_001" localSheetId="5">#REF!</definedName>
    <definedName name="i_01_030_001" localSheetId="6">#REF!</definedName>
    <definedName name="i_01_030_001" localSheetId="3">#REF!</definedName>
    <definedName name="i_01_030_001" localSheetId="4">#REF!</definedName>
    <definedName name="i_01_030_001" localSheetId="0">#REF!</definedName>
    <definedName name="i_01_030_001" localSheetId="11">#REF!</definedName>
    <definedName name="i_01_030_001" localSheetId="9">#REF!</definedName>
    <definedName name="i_01_030_001" localSheetId="7">#REF!</definedName>
    <definedName name="i_01_030_001" localSheetId="1">#REF!</definedName>
    <definedName name="i_01_030_001" localSheetId="8">#REF!</definedName>
    <definedName name="i_01_030_001">#REF!</definedName>
    <definedName name="i_01_030_002" localSheetId="2">#REF!</definedName>
    <definedName name="i_01_030_002" localSheetId="5">#REF!</definedName>
    <definedName name="i_01_030_002" localSheetId="6">#REF!</definedName>
    <definedName name="i_01_030_002" localSheetId="3">#REF!</definedName>
    <definedName name="i_01_030_002" localSheetId="4">#REF!</definedName>
    <definedName name="i_01_030_002" localSheetId="0">#REF!</definedName>
    <definedName name="i_01_030_002" localSheetId="11">#REF!</definedName>
    <definedName name="i_01_030_002" localSheetId="9">#REF!</definedName>
    <definedName name="i_01_030_002" localSheetId="7">#REF!</definedName>
    <definedName name="i_01_030_002" localSheetId="1">#REF!</definedName>
    <definedName name="i_01_030_002" localSheetId="8">#REF!</definedName>
    <definedName name="i_01_030_002">#REF!</definedName>
    <definedName name="i_01_031_001" localSheetId="2">#REF!</definedName>
    <definedName name="i_01_031_001" localSheetId="5">#REF!</definedName>
    <definedName name="i_01_031_001" localSheetId="6">#REF!</definedName>
    <definedName name="i_01_031_001" localSheetId="3">#REF!</definedName>
    <definedName name="i_01_031_001" localSheetId="4">#REF!</definedName>
    <definedName name="i_01_031_001" localSheetId="0">#REF!</definedName>
    <definedName name="i_01_031_001" localSheetId="11">#REF!</definedName>
    <definedName name="i_01_031_001" localSheetId="9">#REF!</definedName>
    <definedName name="i_01_031_001" localSheetId="7">#REF!</definedName>
    <definedName name="i_01_031_001" localSheetId="1">#REF!</definedName>
    <definedName name="i_01_031_001" localSheetId="8">#REF!</definedName>
    <definedName name="i_01_031_001">#REF!</definedName>
    <definedName name="i_01_031_002" localSheetId="2">#REF!</definedName>
    <definedName name="i_01_031_002" localSheetId="5">#REF!</definedName>
    <definedName name="i_01_031_002" localSheetId="6">#REF!</definedName>
    <definedName name="i_01_031_002" localSheetId="3">#REF!</definedName>
    <definedName name="i_01_031_002" localSheetId="4">#REF!</definedName>
    <definedName name="i_01_031_002" localSheetId="0">#REF!</definedName>
    <definedName name="i_01_031_002" localSheetId="11">#REF!</definedName>
    <definedName name="i_01_031_002" localSheetId="9">#REF!</definedName>
    <definedName name="i_01_031_002" localSheetId="7">#REF!</definedName>
    <definedName name="i_01_031_002" localSheetId="1">#REF!</definedName>
    <definedName name="i_01_031_002" localSheetId="8">#REF!</definedName>
    <definedName name="i_01_031_002">#REF!</definedName>
    <definedName name="i_01_032_001" localSheetId="2">#REF!</definedName>
    <definedName name="i_01_032_001" localSheetId="5">#REF!</definedName>
    <definedName name="i_01_032_001" localSheetId="6">#REF!</definedName>
    <definedName name="i_01_032_001" localSheetId="3">#REF!</definedName>
    <definedName name="i_01_032_001" localSheetId="4">#REF!</definedName>
    <definedName name="i_01_032_001" localSheetId="0">#REF!</definedName>
    <definedName name="i_01_032_001" localSheetId="11">#REF!</definedName>
    <definedName name="i_01_032_001" localSheetId="9">#REF!</definedName>
    <definedName name="i_01_032_001" localSheetId="7">#REF!</definedName>
    <definedName name="i_01_032_001" localSheetId="1">#REF!</definedName>
    <definedName name="i_01_032_001" localSheetId="8">#REF!</definedName>
    <definedName name="i_01_032_001">#REF!</definedName>
    <definedName name="i_01_032_002" localSheetId="2">#REF!</definedName>
    <definedName name="i_01_032_002" localSheetId="5">#REF!</definedName>
    <definedName name="i_01_032_002" localSheetId="6">#REF!</definedName>
    <definedName name="i_01_032_002" localSheetId="3">#REF!</definedName>
    <definedName name="i_01_032_002" localSheetId="4">#REF!</definedName>
    <definedName name="i_01_032_002" localSheetId="0">#REF!</definedName>
    <definedName name="i_01_032_002" localSheetId="11">#REF!</definedName>
    <definedName name="i_01_032_002" localSheetId="9">#REF!</definedName>
    <definedName name="i_01_032_002" localSheetId="7">#REF!</definedName>
    <definedName name="i_01_032_002" localSheetId="1">#REF!</definedName>
    <definedName name="i_01_032_002" localSheetId="8">#REF!</definedName>
    <definedName name="i_01_032_002">#REF!</definedName>
    <definedName name="i_01_033_001" localSheetId="2">#REF!</definedName>
    <definedName name="i_01_033_001" localSheetId="5">#REF!</definedName>
    <definedName name="i_01_033_001" localSheetId="6">#REF!</definedName>
    <definedName name="i_01_033_001" localSheetId="3">#REF!</definedName>
    <definedName name="i_01_033_001" localSheetId="4">#REF!</definedName>
    <definedName name="i_01_033_001" localSheetId="0">#REF!</definedName>
    <definedName name="i_01_033_001" localSheetId="11">#REF!</definedName>
    <definedName name="i_01_033_001" localSheetId="9">#REF!</definedName>
    <definedName name="i_01_033_001" localSheetId="7">#REF!</definedName>
    <definedName name="i_01_033_001" localSheetId="1">#REF!</definedName>
    <definedName name="i_01_033_001" localSheetId="8">#REF!</definedName>
    <definedName name="i_01_033_001">#REF!</definedName>
    <definedName name="i_01_033_002" localSheetId="2">#REF!</definedName>
    <definedName name="i_01_033_002" localSheetId="5">#REF!</definedName>
    <definedName name="i_01_033_002" localSheetId="6">#REF!</definedName>
    <definedName name="i_01_033_002" localSheetId="3">#REF!</definedName>
    <definedName name="i_01_033_002" localSheetId="4">#REF!</definedName>
    <definedName name="i_01_033_002" localSheetId="0">#REF!</definedName>
    <definedName name="i_01_033_002" localSheetId="11">#REF!</definedName>
    <definedName name="i_01_033_002" localSheetId="9">#REF!</definedName>
    <definedName name="i_01_033_002" localSheetId="7">#REF!</definedName>
    <definedName name="i_01_033_002" localSheetId="1">#REF!</definedName>
    <definedName name="i_01_033_002" localSheetId="8">#REF!</definedName>
    <definedName name="i_01_033_002">#REF!</definedName>
    <definedName name="i_01_034_001" localSheetId="2">#REF!</definedName>
    <definedName name="i_01_034_001" localSheetId="5">#REF!</definedName>
    <definedName name="i_01_034_001" localSheetId="6">#REF!</definedName>
    <definedName name="i_01_034_001" localSheetId="3">#REF!</definedName>
    <definedName name="i_01_034_001" localSheetId="4">#REF!</definedName>
    <definedName name="i_01_034_001" localSheetId="0">#REF!</definedName>
    <definedName name="i_01_034_001" localSheetId="11">#REF!</definedName>
    <definedName name="i_01_034_001" localSheetId="9">#REF!</definedName>
    <definedName name="i_01_034_001" localSheetId="7">#REF!</definedName>
    <definedName name="i_01_034_001" localSheetId="1">#REF!</definedName>
    <definedName name="i_01_034_001" localSheetId="8">#REF!</definedName>
    <definedName name="i_01_034_001">#REF!</definedName>
    <definedName name="i_01_034_002" localSheetId="2">#REF!</definedName>
    <definedName name="i_01_034_002" localSheetId="5">#REF!</definedName>
    <definedName name="i_01_034_002" localSheetId="6">#REF!</definedName>
    <definedName name="i_01_034_002" localSheetId="3">#REF!</definedName>
    <definedName name="i_01_034_002" localSheetId="4">#REF!</definedName>
    <definedName name="i_01_034_002" localSheetId="0">#REF!</definedName>
    <definedName name="i_01_034_002" localSheetId="11">#REF!</definedName>
    <definedName name="i_01_034_002" localSheetId="9">#REF!</definedName>
    <definedName name="i_01_034_002" localSheetId="7">#REF!</definedName>
    <definedName name="i_01_034_002" localSheetId="1">#REF!</definedName>
    <definedName name="i_01_034_002" localSheetId="8">#REF!</definedName>
    <definedName name="i_01_034_002">#REF!</definedName>
    <definedName name="i_01_035_001" localSheetId="2">#REF!</definedName>
    <definedName name="i_01_035_001" localSheetId="5">#REF!</definedName>
    <definedName name="i_01_035_001" localSheetId="6">#REF!</definedName>
    <definedName name="i_01_035_001" localSheetId="3">#REF!</definedName>
    <definedName name="i_01_035_001" localSheetId="4">#REF!</definedName>
    <definedName name="i_01_035_001" localSheetId="0">#REF!</definedName>
    <definedName name="i_01_035_001" localSheetId="11">#REF!</definedName>
    <definedName name="i_01_035_001" localSheetId="9">#REF!</definedName>
    <definedName name="i_01_035_001" localSheetId="7">#REF!</definedName>
    <definedName name="i_01_035_001" localSheetId="1">#REF!</definedName>
    <definedName name="i_01_035_001" localSheetId="8">#REF!</definedName>
    <definedName name="i_01_035_001">#REF!</definedName>
    <definedName name="i_01_035_002" localSheetId="2">#REF!</definedName>
    <definedName name="i_01_035_002" localSheetId="5">#REF!</definedName>
    <definedName name="i_01_035_002" localSheetId="6">#REF!</definedName>
    <definedName name="i_01_035_002" localSheetId="3">#REF!</definedName>
    <definedName name="i_01_035_002" localSheetId="4">#REF!</definedName>
    <definedName name="i_01_035_002" localSheetId="0">#REF!</definedName>
    <definedName name="i_01_035_002" localSheetId="11">#REF!</definedName>
    <definedName name="i_01_035_002" localSheetId="9">#REF!</definedName>
    <definedName name="i_01_035_002" localSheetId="7">#REF!</definedName>
    <definedName name="i_01_035_002" localSheetId="1">#REF!</definedName>
    <definedName name="i_01_035_002" localSheetId="8">#REF!</definedName>
    <definedName name="i_01_035_002">#REF!</definedName>
    <definedName name="i_01_036_001" localSheetId="2">#REF!</definedName>
    <definedName name="i_01_036_001" localSheetId="5">#REF!</definedName>
    <definedName name="i_01_036_001" localSheetId="6">#REF!</definedName>
    <definedName name="i_01_036_001" localSheetId="3">#REF!</definedName>
    <definedName name="i_01_036_001" localSheetId="4">#REF!</definedName>
    <definedName name="i_01_036_001" localSheetId="0">#REF!</definedName>
    <definedName name="i_01_036_001" localSheetId="11">#REF!</definedName>
    <definedName name="i_01_036_001" localSheetId="9">#REF!</definedName>
    <definedName name="i_01_036_001" localSheetId="7">#REF!</definedName>
    <definedName name="i_01_036_001" localSheetId="1">#REF!</definedName>
    <definedName name="i_01_036_001" localSheetId="8">#REF!</definedName>
    <definedName name="i_01_036_001">#REF!</definedName>
    <definedName name="i_01_036_002" localSheetId="2">#REF!</definedName>
    <definedName name="i_01_036_002" localSheetId="5">#REF!</definedName>
    <definedName name="i_01_036_002" localSheetId="6">#REF!</definedName>
    <definedName name="i_01_036_002" localSheetId="3">#REF!</definedName>
    <definedName name="i_01_036_002" localSheetId="4">#REF!</definedName>
    <definedName name="i_01_036_002" localSheetId="0">#REF!</definedName>
    <definedName name="i_01_036_002" localSheetId="11">#REF!</definedName>
    <definedName name="i_01_036_002" localSheetId="9">#REF!</definedName>
    <definedName name="i_01_036_002" localSheetId="7">#REF!</definedName>
    <definedName name="i_01_036_002" localSheetId="1">#REF!</definedName>
    <definedName name="i_01_036_002" localSheetId="8">#REF!</definedName>
    <definedName name="i_01_036_002">#REF!</definedName>
    <definedName name="i_01_037_001" localSheetId="2">#REF!</definedName>
    <definedName name="i_01_037_001" localSheetId="5">#REF!</definedName>
    <definedName name="i_01_037_001" localSheetId="6">#REF!</definedName>
    <definedName name="i_01_037_001" localSheetId="3">#REF!</definedName>
    <definedName name="i_01_037_001" localSheetId="4">#REF!</definedName>
    <definedName name="i_01_037_001" localSheetId="0">#REF!</definedName>
    <definedName name="i_01_037_001" localSheetId="11">#REF!</definedName>
    <definedName name="i_01_037_001" localSheetId="9">#REF!</definedName>
    <definedName name="i_01_037_001" localSheetId="7">#REF!</definedName>
    <definedName name="i_01_037_001" localSheetId="1">#REF!</definedName>
    <definedName name="i_01_037_001" localSheetId="8">#REF!</definedName>
    <definedName name="i_01_037_001">#REF!</definedName>
    <definedName name="i_01_037_002" localSheetId="2">#REF!</definedName>
    <definedName name="i_01_037_002" localSheetId="5">#REF!</definedName>
    <definedName name="i_01_037_002" localSheetId="6">#REF!</definedName>
    <definedName name="i_01_037_002" localSheetId="3">#REF!</definedName>
    <definedName name="i_01_037_002" localSheetId="4">#REF!</definedName>
    <definedName name="i_01_037_002" localSheetId="0">#REF!</definedName>
    <definedName name="i_01_037_002" localSheetId="11">#REF!</definedName>
    <definedName name="i_01_037_002" localSheetId="9">#REF!</definedName>
    <definedName name="i_01_037_002" localSheetId="7">#REF!</definedName>
    <definedName name="i_01_037_002" localSheetId="1">#REF!</definedName>
    <definedName name="i_01_037_002" localSheetId="8">#REF!</definedName>
    <definedName name="i_01_037_002">#REF!</definedName>
    <definedName name="i_01_038_001" localSheetId="2">#REF!</definedName>
    <definedName name="i_01_038_001" localSheetId="5">#REF!</definedName>
    <definedName name="i_01_038_001" localSheetId="6">#REF!</definedName>
    <definedName name="i_01_038_001" localSheetId="3">#REF!</definedName>
    <definedName name="i_01_038_001" localSheetId="4">#REF!</definedName>
    <definedName name="i_01_038_001" localSheetId="0">#REF!</definedName>
    <definedName name="i_01_038_001" localSheetId="11">#REF!</definedName>
    <definedName name="i_01_038_001" localSheetId="9">#REF!</definedName>
    <definedName name="i_01_038_001" localSheetId="7">#REF!</definedName>
    <definedName name="i_01_038_001" localSheetId="1">#REF!</definedName>
    <definedName name="i_01_038_001" localSheetId="8">#REF!</definedName>
    <definedName name="i_01_038_001">#REF!</definedName>
    <definedName name="i_01_038_002" localSheetId="2">#REF!</definedName>
    <definedName name="i_01_038_002" localSheetId="5">#REF!</definedName>
    <definedName name="i_01_038_002" localSheetId="6">#REF!</definedName>
    <definedName name="i_01_038_002" localSheetId="3">#REF!</definedName>
    <definedName name="i_01_038_002" localSheetId="4">#REF!</definedName>
    <definedName name="i_01_038_002" localSheetId="0">#REF!</definedName>
    <definedName name="i_01_038_002" localSheetId="11">#REF!</definedName>
    <definedName name="i_01_038_002" localSheetId="9">#REF!</definedName>
    <definedName name="i_01_038_002" localSheetId="7">#REF!</definedName>
    <definedName name="i_01_038_002" localSheetId="1">#REF!</definedName>
    <definedName name="i_01_038_002" localSheetId="8">#REF!</definedName>
    <definedName name="i_01_038_002">#REF!</definedName>
    <definedName name="i_01_039_001" localSheetId="2">#REF!</definedName>
    <definedName name="i_01_039_001" localSheetId="5">#REF!</definedName>
    <definedName name="i_01_039_001" localSheetId="6">#REF!</definedName>
    <definedName name="i_01_039_001" localSheetId="3">#REF!</definedName>
    <definedName name="i_01_039_001" localSheetId="4">#REF!</definedName>
    <definedName name="i_01_039_001" localSheetId="0">#REF!</definedName>
    <definedName name="i_01_039_001" localSheetId="11">#REF!</definedName>
    <definedName name="i_01_039_001" localSheetId="9">#REF!</definedName>
    <definedName name="i_01_039_001" localSheetId="7">#REF!</definedName>
    <definedName name="i_01_039_001" localSheetId="1">#REF!</definedName>
    <definedName name="i_01_039_001" localSheetId="8">#REF!</definedName>
    <definedName name="i_01_039_001">#REF!</definedName>
    <definedName name="i_01_039_002" localSheetId="2">#REF!</definedName>
    <definedName name="i_01_039_002" localSheetId="5">#REF!</definedName>
    <definedName name="i_01_039_002" localSheetId="6">#REF!</definedName>
    <definedName name="i_01_039_002" localSheetId="3">#REF!</definedName>
    <definedName name="i_01_039_002" localSheetId="4">#REF!</definedName>
    <definedName name="i_01_039_002" localSheetId="0">#REF!</definedName>
    <definedName name="i_01_039_002" localSheetId="11">#REF!</definedName>
    <definedName name="i_01_039_002" localSheetId="9">#REF!</definedName>
    <definedName name="i_01_039_002" localSheetId="7">#REF!</definedName>
    <definedName name="i_01_039_002" localSheetId="1">#REF!</definedName>
    <definedName name="i_01_039_002" localSheetId="8">#REF!</definedName>
    <definedName name="i_01_039_002">#REF!</definedName>
    <definedName name="i_01_040_001" localSheetId="2">#REF!</definedName>
    <definedName name="i_01_040_001" localSheetId="5">#REF!</definedName>
    <definedName name="i_01_040_001" localSheetId="6">#REF!</definedName>
    <definedName name="i_01_040_001" localSheetId="3">#REF!</definedName>
    <definedName name="i_01_040_001" localSheetId="4">#REF!</definedName>
    <definedName name="i_01_040_001" localSheetId="0">#REF!</definedName>
    <definedName name="i_01_040_001" localSheetId="11">#REF!</definedName>
    <definedName name="i_01_040_001" localSheetId="9">#REF!</definedName>
    <definedName name="i_01_040_001" localSheetId="7">#REF!</definedName>
    <definedName name="i_01_040_001" localSheetId="1">#REF!</definedName>
    <definedName name="i_01_040_001" localSheetId="8">#REF!</definedName>
    <definedName name="i_01_040_001">#REF!</definedName>
    <definedName name="i_01_040_002" localSheetId="2">#REF!</definedName>
    <definedName name="i_01_040_002" localSheetId="5">#REF!</definedName>
    <definedName name="i_01_040_002" localSheetId="6">#REF!</definedName>
    <definedName name="i_01_040_002" localSheetId="3">#REF!</definedName>
    <definedName name="i_01_040_002" localSheetId="4">#REF!</definedName>
    <definedName name="i_01_040_002" localSheetId="0">#REF!</definedName>
    <definedName name="i_01_040_002" localSheetId="11">#REF!</definedName>
    <definedName name="i_01_040_002" localSheetId="9">#REF!</definedName>
    <definedName name="i_01_040_002" localSheetId="7">#REF!</definedName>
    <definedName name="i_01_040_002" localSheetId="1">#REF!</definedName>
    <definedName name="i_01_040_002" localSheetId="8">#REF!</definedName>
    <definedName name="i_01_040_002">#REF!</definedName>
    <definedName name="i_01_040_003" localSheetId="2">#REF!</definedName>
    <definedName name="i_01_040_003" localSheetId="5">#REF!</definedName>
    <definedName name="i_01_040_003" localSheetId="6">#REF!</definedName>
    <definedName name="i_01_040_003" localSheetId="3">#REF!</definedName>
    <definedName name="i_01_040_003" localSheetId="4">#REF!</definedName>
    <definedName name="i_01_040_003" localSheetId="0">#REF!</definedName>
    <definedName name="i_01_040_003" localSheetId="11">#REF!</definedName>
    <definedName name="i_01_040_003" localSheetId="9">#REF!</definedName>
    <definedName name="i_01_040_003" localSheetId="7">#REF!</definedName>
    <definedName name="i_01_040_003" localSheetId="1">#REF!</definedName>
    <definedName name="i_01_040_003" localSheetId="8">#REF!</definedName>
    <definedName name="i_01_040_003">#REF!</definedName>
    <definedName name="id_DVP" localSheetId="2">#REF!</definedName>
    <definedName name="id_DVP" localSheetId="5">#REF!</definedName>
    <definedName name="id_DVP" localSheetId="6">#REF!</definedName>
    <definedName name="id_DVP" localSheetId="3">#REF!</definedName>
    <definedName name="id_DVP" localSheetId="4">#REF!</definedName>
    <definedName name="id_DVP" localSheetId="0">#REF!</definedName>
    <definedName name="id_DVP" localSheetId="11">#REF!</definedName>
    <definedName name="id_DVP" localSheetId="9">#REF!</definedName>
    <definedName name="id_DVP" localSheetId="7">#REF!</definedName>
    <definedName name="id_DVP" localSheetId="1">#REF!</definedName>
    <definedName name="id_DVP" localSheetId="8">#REF!</definedName>
    <definedName name="id_DVP">#REF!</definedName>
    <definedName name="id_ICO" localSheetId="2">#REF!</definedName>
    <definedName name="id_ICO" localSheetId="5">#REF!</definedName>
    <definedName name="id_ICO" localSheetId="6">#REF!</definedName>
    <definedName name="id_ICO" localSheetId="3">#REF!</definedName>
    <definedName name="id_ICO" localSheetId="4">#REF!</definedName>
    <definedName name="id_ICO" localSheetId="0">#REF!</definedName>
    <definedName name="id_ICO" localSheetId="11">#REF!</definedName>
    <definedName name="id_ICO" localSheetId="9">#REF!</definedName>
    <definedName name="id_ICO" localSheetId="7">#REF!</definedName>
    <definedName name="id_ICO" localSheetId="1">#REF!</definedName>
    <definedName name="id_ICO" localSheetId="8">#REF!</definedName>
    <definedName name="id_ICO">#REF!</definedName>
  </definedNames>
  <calcPr calcId="145621"/>
</workbook>
</file>

<file path=xl/calcChain.xml><?xml version="1.0" encoding="utf-8"?>
<calcChain xmlns="http://schemas.openxmlformats.org/spreadsheetml/2006/main">
  <c r="E29" i="14" l="1"/>
  <c r="E31" i="14"/>
  <c r="E28" i="14"/>
  <c r="E25" i="14"/>
  <c r="E24" i="14" l="1"/>
  <c r="F34" i="14" s="1"/>
  <c r="E31" i="1"/>
  <c r="E28" i="1"/>
  <c r="E25" i="1"/>
  <c r="E24" i="1" s="1"/>
  <c r="F32" i="14" l="1"/>
  <c r="F27" i="14"/>
  <c r="F26" i="14"/>
  <c r="F33" i="14"/>
  <c r="F29" i="14"/>
  <c r="F35" i="14"/>
  <c r="F30" i="14"/>
  <c r="F32" i="1"/>
  <c r="F29" i="1"/>
  <c r="F26" i="1"/>
  <c r="F35" i="1"/>
  <c r="F34" i="1"/>
  <c r="F33" i="1"/>
  <c r="F30" i="1"/>
  <c r="F27" i="1"/>
  <c r="E31" i="13"/>
  <c r="E24" i="13" s="1"/>
  <c r="F35" i="13" s="1"/>
  <c r="E28" i="13"/>
  <c r="E25" i="13"/>
  <c r="F31" i="14" l="1"/>
  <c r="F25" i="14"/>
  <c r="F28" i="14"/>
  <c r="F25" i="1"/>
  <c r="F28" i="1"/>
  <c r="F31" i="1"/>
  <c r="F27" i="13"/>
  <c r="F26" i="13"/>
  <c r="F29" i="13"/>
  <c r="F32" i="13"/>
  <c r="F34" i="13"/>
  <c r="F30" i="13"/>
  <c r="F33" i="13"/>
  <c r="E31" i="12"/>
  <c r="E28" i="12"/>
  <c r="E25" i="12"/>
  <c r="F24" i="14" l="1"/>
  <c r="F24" i="1"/>
  <c r="F31" i="13"/>
  <c r="F25" i="13"/>
  <c r="F28" i="13"/>
  <c r="E24" i="12"/>
  <c r="F35" i="12" s="1"/>
  <c r="E27" i="11"/>
  <c r="E24" i="11"/>
  <c r="E21" i="11"/>
  <c r="F24" i="13" l="1"/>
  <c r="F34" i="12"/>
  <c r="F30" i="12"/>
  <c r="F29" i="12"/>
  <c r="F33" i="12"/>
  <c r="F27" i="12"/>
  <c r="F32" i="12"/>
  <c r="F26" i="12"/>
  <c r="F31" i="12"/>
  <c r="E20" i="11"/>
  <c r="F30" i="11" s="1"/>
  <c r="F23" i="11"/>
  <c r="F28" i="11"/>
  <c r="E27" i="10"/>
  <c r="E24" i="10"/>
  <c r="E21" i="10"/>
  <c r="E20" i="10" s="1"/>
  <c r="F31" i="10" s="1"/>
  <c r="F28" i="12" l="1"/>
  <c r="F25" i="12"/>
  <c r="F22" i="11"/>
  <c r="F21" i="11" s="1"/>
  <c r="F29" i="11"/>
  <c r="F27" i="11"/>
  <c r="F25" i="11"/>
  <c r="F31" i="11"/>
  <c r="F26" i="11"/>
  <c r="F22" i="10"/>
  <c r="F25" i="10"/>
  <c r="F28" i="10"/>
  <c r="F30" i="10"/>
  <c r="F23" i="10"/>
  <c r="F26" i="10"/>
  <c r="F29" i="10"/>
  <c r="E27" i="9"/>
  <c r="E24" i="9"/>
  <c r="E21" i="9"/>
  <c r="F24" i="12" l="1"/>
  <c r="F24" i="11"/>
  <c r="F20" i="11" s="1"/>
  <c r="F24" i="10"/>
  <c r="F27" i="10"/>
  <c r="F21" i="10"/>
  <c r="E20" i="9"/>
  <c r="F30" i="9" s="1"/>
  <c r="F28" i="9"/>
  <c r="E27" i="8"/>
  <c r="E24" i="8"/>
  <c r="E21" i="8"/>
  <c r="F20" i="10" l="1"/>
  <c r="F23" i="9"/>
  <c r="F22" i="9"/>
  <c r="F29" i="9"/>
  <c r="F27" i="9" s="1"/>
  <c r="F25" i="9"/>
  <c r="F31" i="9"/>
  <c r="F26" i="9"/>
  <c r="E20" i="8"/>
  <c r="F30" i="8" s="1"/>
  <c r="F23" i="8"/>
  <c r="F28" i="8"/>
  <c r="E27" i="7"/>
  <c r="E24" i="7"/>
  <c r="E21" i="7"/>
  <c r="E20" i="7" s="1"/>
  <c r="F31" i="7" s="1"/>
  <c r="F21" i="9" l="1"/>
  <c r="F24" i="9"/>
  <c r="F20" i="9" s="1"/>
  <c r="F22" i="8"/>
  <c r="F21" i="8" s="1"/>
  <c r="F29" i="8"/>
  <c r="F27" i="8" s="1"/>
  <c r="F25" i="8"/>
  <c r="F31" i="8"/>
  <c r="F26" i="8"/>
  <c r="F22" i="7"/>
  <c r="F28" i="7"/>
  <c r="F30" i="7"/>
  <c r="F25" i="7"/>
  <c r="F23" i="7"/>
  <c r="F26" i="7"/>
  <c r="F29" i="7"/>
  <c r="E27" i="6"/>
  <c r="E24" i="6"/>
  <c r="E21" i="6"/>
  <c r="F24" i="8" l="1"/>
  <c r="F20" i="8" s="1"/>
  <c r="F21" i="7"/>
  <c r="F24" i="7"/>
  <c r="F27" i="7"/>
  <c r="E20" i="6"/>
  <c r="F30" i="6" s="1"/>
  <c r="F26" i="6"/>
  <c r="F29" i="6"/>
  <c r="F31" i="6"/>
  <c r="F22" i="6"/>
  <c r="F25" i="6"/>
  <c r="F24" i="6" s="1"/>
  <c r="F28" i="6"/>
  <c r="F27" i="6" s="1"/>
  <c r="E27" i="5"/>
  <c r="E24" i="5"/>
  <c r="E21" i="5"/>
  <c r="F20" i="7" l="1"/>
  <c r="F23" i="6"/>
  <c r="F21" i="6" s="1"/>
  <c r="F20" i="6" s="1"/>
  <c r="E20" i="5"/>
  <c r="F31" i="5" s="1"/>
  <c r="E27" i="4"/>
  <c r="E24" i="4"/>
  <c r="E21" i="4"/>
  <c r="F25" i="5" l="1"/>
  <c r="F26" i="5"/>
  <c r="F28" i="5"/>
  <c r="F29" i="5"/>
  <c r="F23" i="5"/>
  <c r="F30" i="5"/>
  <c r="F22" i="5"/>
  <c r="F21" i="5" s="1"/>
  <c r="F27" i="5"/>
  <c r="E20" i="4"/>
  <c r="F31" i="4" s="1"/>
  <c r="F24" i="5" l="1"/>
  <c r="F20" i="5" s="1"/>
  <c r="F23" i="4"/>
  <c r="F29" i="4"/>
  <c r="F28" i="4"/>
  <c r="F26" i="4"/>
  <c r="F30" i="4"/>
  <c r="F25" i="4"/>
  <c r="F22" i="4"/>
  <c r="F24" i="4"/>
  <c r="F21" i="4"/>
  <c r="F27" i="4" l="1"/>
  <c r="F20" i="4" s="1"/>
</calcChain>
</file>

<file path=xl/sharedStrings.xml><?xml version="1.0" encoding="utf-8"?>
<sst xmlns="http://schemas.openxmlformats.org/spreadsheetml/2006/main" count="508" uniqueCount="60">
  <si>
    <t xml:space="preserve">Informační povinnost dle § 239 zákona č. 240/2013 Sb., </t>
  </si>
  <si>
    <t xml:space="preserve"> o investičních společnostech a investičních fondech, v platném znění</t>
  </si>
  <si>
    <t>Zkrácený název fondu</t>
  </si>
  <si>
    <t>Raiffeisen privátní fond alternativní</t>
  </si>
  <si>
    <t>ISIN</t>
  </si>
  <si>
    <t>CZ0008474368</t>
  </si>
  <si>
    <t>Měna</t>
  </si>
  <si>
    <t>CZK</t>
  </si>
  <si>
    <t>Forma fondu</t>
  </si>
  <si>
    <t>otevřený podílový fond</t>
  </si>
  <si>
    <t>Jmenovitá hodnota PL, Kč</t>
  </si>
  <si>
    <t>-</t>
  </si>
  <si>
    <t>Typ fondu</t>
  </si>
  <si>
    <t>speciální fond</t>
  </si>
  <si>
    <t>Měsíční informace fondu kolektivního investování dle § 239 odst. 1 písm. c)</t>
  </si>
  <si>
    <t>A  K  T  I  V  A</t>
  </si>
  <si>
    <t>ř.</t>
  </si>
  <si>
    <t>Hodnota (v tis. Kč)</t>
  </si>
  <si>
    <t>Podíl                                                    na celkových aktivech, %</t>
  </si>
  <si>
    <t>k datu</t>
  </si>
  <si>
    <t>Aktiva celkem</t>
  </si>
  <si>
    <t>Pohledávky za bankami a družstevními záložnami</t>
  </si>
  <si>
    <t>Pohledávky za bankami a DZ - splatné na požádání</t>
  </si>
  <si>
    <t>Pohledávky za bankami a DZ - ostatní pohledávky</t>
  </si>
  <si>
    <t>Dluhové cenné papíry</t>
  </si>
  <si>
    <t>Dluhové cenné papíry vydané vládními institucemi</t>
  </si>
  <si>
    <t>Dluhové cenné papíry vydané ostatními osobami</t>
  </si>
  <si>
    <t>Akcie, podílové listy a ostatní podíly</t>
  </si>
  <si>
    <t>Akcie</t>
  </si>
  <si>
    <t>Podílové listy</t>
  </si>
  <si>
    <t>Ostatní podíly</t>
  </si>
  <si>
    <t>Ostatní aktiva</t>
  </si>
  <si>
    <t xml:space="preserve">Měsíční informace fondu kolektivního investování dle § 239 odst. 1 písm b) </t>
  </si>
  <si>
    <t>Počet (ks)</t>
  </si>
  <si>
    <t>Hodnota (Kč)</t>
  </si>
  <si>
    <t>Ukazatel</t>
  </si>
  <si>
    <t>Podílové listy vydané ve sledovaném období</t>
  </si>
  <si>
    <t>Podílové listy odkoupené ve sledovaném období</t>
  </si>
  <si>
    <t>Raiffeisen investiční společnost a.s.
Praha 4, Hvězdova 1716/2b, PSČ 140 78, IČ: 29146739
zapsaná v obchodním rejstříku vedeném Městským soudem v Praze, oddíl B, vložka 18837
http://www.rfis.cz</t>
  </si>
  <si>
    <t>za období 1.1. -</t>
  </si>
  <si>
    <t>za období 1.2. -</t>
  </si>
  <si>
    <t>za období 1.3. -</t>
  </si>
  <si>
    <t>za období 1.4. -</t>
  </si>
  <si>
    <t>za období 1.5. -</t>
  </si>
  <si>
    <t>za období 1.6. -</t>
  </si>
  <si>
    <t>za období 1.7. -</t>
  </si>
  <si>
    <t>za období 1.8. -</t>
  </si>
  <si>
    <t>ISIN třídy</t>
  </si>
  <si>
    <t>Počet podílových listů (ks)</t>
  </si>
  <si>
    <t>Hodnota podílových listů (Kč)</t>
  </si>
  <si>
    <t>vydané PL</t>
  </si>
  <si>
    <t>odkoupené PL</t>
  </si>
  <si>
    <t>za období 1.9. - 30.9.2016</t>
  </si>
  <si>
    <t>CZ0008474954</t>
  </si>
  <si>
    <t>Třída A1 - Kapitalizační CZ0008474368</t>
  </si>
  <si>
    <t>Třída A2 - Kapitalizační CZ0008474954</t>
  </si>
  <si>
    <t>Raiffeisen fond alternativní</t>
  </si>
  <si>
    <t>za období 1.10. - 31.10.2016</t>
  </si>
  <si>
    <t>za období 1.11. - 30.11.2016</t>
  </si>
  <si>
    <t>za období 1.12. - 31.12.2016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</si>
</sst>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#0"/>
  </numFmts>
  <fonts count="25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4"/>
      <name val="Arial CE"/>
      <charset val="238"/>
    </font>
    <font>
      <b/>
      <sz val="13"/>
      <name val="Arial CE"/>
      <family val="2"/>
      <charset val="238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sz val="9"/>
      <name val="Arial CE"/>
      <charset val="238"/>
    </font>
    <font>
      <sz val="8"/>
      <name val="Arial CE"/>
      <family val="2"/>
      <charset val="238"/>
    </font>
    <font>
      <sz val="10"/>
      <name val="Arial"/>
      <family val="2"/>
    </font>
    <font>
      <b/>
      <sz val="12"/>
      <name val="Arial CE"/>
      <family val="2"/>
      <charset val="238"/>
    </font>
    <font>
      <b/>
      <sz val="9"/>
      <name val="Arial"/>
      <family val="2"/>
    </font>
    <font>
      <b/>
      <sz val="10"/>
      <name val="Arial"/>
      <family val="2"/>
    </font>
    <font>
      <b/>
      <sz val="14"/>
      <name val="Arial"/>
      <family val="2"/>
      <charset val="238"/>
    </font>
    <font>
      <b/>
      <sz val="10"/>
      <name val="Arial"/>
      <family val="2"/>
      <charset val="238"/>
    </font>
    <font>
      <sz val="10"/>
      <name val="Times New Roman"/>
      <family val="1"/>
    </font>
    <font>
      <sz val="9"/>
      <name val="Times New Roman"/>
      <family val="1"/>
    </font>
    <font>
      <sz val="9"/>
      <name val="Arial"/>
      <family val="2"/>
    </font>
    <font>
      <sz val="10"/>
      <name val="Arial"/>
      <family val="2"/>
      <charset val="238"/>
    </font>
    <font>
      <b/>
      <sz val="12"/>
      <name val="Arial CE"/>
      <charset val="238"/>
    </font>
    <font>
      <b/>
      <sz val="12"/>
      <name val="Arial"/>
      <family val="2"/>
    </font>
    <font>
      <b/>
      <sz val="10"/>
      <name val="Arial CE"/>
      <charset val="238"/>
    </font>
    <font>
      <sz val="8"/>
      <name val="Arial CE"/>
      <charset val="238"/>
    </font>
    <font>
      <sz val="10"/>
      <color rgb="FF000000"/>
      <name val="Arial"/>
      <family val="2"/>
      <charset val="238"/>
    </font>
    <font>
      <sz val="9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 applyBorder="0"/>
    <xf numFmtId="0" fontId="1" fillId="0" borderId="0"/>
  </cellStyleXfs>
  <cellXfs count="133">
    <xf numFmtId="0" fontId="0" fillId="0" borderId="0" xfId="0"/>
    <xf numFmtId="0" fontId="1" fillId="0" borderId="0" xfId="1" applyFont="1"/>
    <xf numFmtId="0" fontId="1" fillId="0" borderId="0" xfId="1"/>
    <xf numFmtId="0" fontId="2" fillId="0" borderId="0" xfId="1" applyFont="1" applyFill="1" applyAlignment="1" applyProtection="1">
      <alignment horizontal="centerContinuous"/>
      <protection hidden="1"/>
    </xf>
    <xf numFmtId="0" fontId="1" fillId="0" borderId="0" xfId="1" applyFont="1" applyFill="1" applyAlignment="1" applyProtection="1">
      <alignment horizontal="centerContinuous"/>
      <protection hidden="1"/>
    </xf>
    <xf numFmtId="0" fontId="3" fillId="0" borderId="0" xfId="1" applyFont="1" applyFill="1" applyAlignment="1" applyProtection="1">
      <alignment horizontal="centerContinuous"/>
      <protection hidden="1"/>
    </xf>
    <xf numFmtId="0" fontId="4" fillId="0" borderId="0" xfId="1" applyFont="1" applyFill="1" applyAlignment="1" applyProtection="1">
      <alignment horizontal="centerContinuous"/>
      <protection hidden="1"/>
    </xf>
    <xf numFmtId="0" fontId="5" fillId="0" borderId="0" xfId="1" applyFont="1" applyFill="1" applyAlignment="1" applyProtection="1">
      <alignment horizontal="centerContinuous"/>
      <protection hidden="1"/>
    </xf>
    <xf numFmtId="0" fontId="6" fillId="0" borderId="0" xfId="1" applyFont="1" applyFill="1" applyAlignment="1" applyProtection="1">
      <alignment horizontal="left" vertical="center"/>
      <protection hidden="1"/>
    </xf>
    <xf numFmtId="0" fontId="7" fillId="0" borderId="1" xfId="1" applyFont="1" applyFill="1" applyBorder="1" applyAlignment="1" applyProtection="1">
      <alignment horizontal="left" vertical="center" indent="1"/>
      <protection hidden="1"/>
    </xf>
    <xf numFmtId="0" fontId="6" fillId="0" borderId="2" xfId="1" applyFont="1" applyFill="1" applyBorder="1" applyProtection="1">
      <protection hidden="1"/>
    </xf>
    <xf numFmtId="0" fontId="8" fillId="0" borderId="3" xfId="1" applyFont="1" applyFill="1" applyBorder="1" applyProtection="1">
      <protection hidden="1"/>
    </xf>
    <xf numFmtId="0" fontId="4" fillId="0" borderId="0" xfId="1" applyFont="1" applyFill="1" applyAlignment="1" applyProtection="1">
      <alignment horizontal="left" vertical="center"/>
      <protection hidden="1"/>
    </xf>
    <xf numFmtId="0" fontId="4" fillId="0" borderId="0" xfId="1" applyFont="1" applyFill="1" applyAlignment="1" applyProtection="1">
      <alignment horizontal="center"/>
      <protection hidden="1"/>
    </xf>
    <xf numFmtId="49" fontId="4" fillId="0" borderId="0" xfId="1" applyNumberFormat="1" applyFont="1" applyFill="1" applyBorder="1" applyProtection="1"/>
    <xf numFmtId="0" fontId="4" fillId="0" borderId="0" xfId="1" applyFont="1" applyFill="1" applyBorder="1" applyProtection="1">
      <protection hidden="1"/>
    </xf>
    <xf numFmtId="0" fontId="4" fillId="0" borderId="0" xfId="1" applyFont="1" applyFill="1" applyBorder="1" applyAlignment="1" applyProtection="1">
      <alignment horizontal="right" vertical="center"/>
      <protection hidden="1"/>
    </xf>
    <xf numFmtId="0" fontId="4" fillId="0" borderId="0" xfId="1" applyFont="1" applyFill="1" applyBorder="1" applyAlignment="1" applyProtection="1">
      <alignment horizontal="center" vertical="center"/>
      <protection hidden="1"/>
    </xf>
    <xf numFmtId="1" fontId="8" fillId="0" borderId="4" xfId="1" applyNumberFormat="1" applyFont="1" applyFill="1" applyBorder="1" applyAlignment="1" applyProtection="1">
      <alignment horizontal="center"/>
      <protection locked="0"/>
    </xf>
    <xf numFmtId="0" fontId="6" fillId="0" borderId="0" xfId="1" applyFont="1" applyFill="1" applyBorder="1" applyProtection="1">
      <protection hidden="1"/>
    </xf>
    <xf numFmtId="0" fontId="1" fillId="0" borderId="0" xfId="1" applyFill="1" applyBorder="1" applyProtection="1"/>
    <xf numFmtId="0" fontId="6" fillId="0" borderId="0" xfId="1" applyFont="1" applyFill="1" applyBorder="1" applyAlignment="1" applyProtection="1">
      <alignment horizontal="right" vertical="center" indent="1"/>
      <protection hidden="1"/>
    </xf>
    <xf numFmtId="164" fontId="6" fillId="0" borderId="4" xfId="1" applyNumberFormat="1" applyFont="1" applyFill="1" applyBorder="1" applyAlignment="1" applyProtection="1">
      <alignment horizontal="center" vertical="center"/>
      <protection locked="0"/>
    </xf>
    <xf numFmtId="0" fontId="4" fillId="0" borderId="0" xfId="1" applyFont="1" applyFill="1" applyBorder="1" applyAlignment="1" applyProtection="1">
      <alignment horizontal="right" vertical="center" indent="1"/>
      <protection hidden="1"/>
    </xf>
    <xf numFmtId="0" fontId="4" fillId="0" borderId="0" xfId="1" applyFont="1" applyFill="1" applyAlignment="1" applyProtection="1">
      <alignment horizontal="center" vertical="center"/>
    </xf>
    <xf numFmtId="1" fontId="6" fillId="0" borderId="4" xfId="1" applyNumberFormat="1" applyFont="1" applyFill="1" applyBorder="1" applyAlignment="1" applyProtection="1">
      <alignment horizontal="center"/>
      <protection locked="0"/>
    </xf>
    <xf numFmtId="0" fontId="6" fillId="0" borderId="0" xfId="1" applyFont="1" applyFill="1" applyBorder="1" applyAlignment="1" applyProtection="1">
      <alignment vertical="center"/>
      <protection hidden="1"/>
    </xf>
    <xf numFmtId="0" fontId="1" fillId="0" borderId="0" xfId="1" applyFill="1" applyBorder="1" applyAlignment="1" applyProtection="1">
      <alignment vertical="center"/>
    </xf>
    <xf numFmtId="0" fontId="6" fillId="0" borderId="5" xfId="1" applyFont="1" applyFill="1" applyBorder="1" applyAlignment="1" applyProtection="1">
      <alignment horizontal="right" vertical="center" indent="1"/>
    </xf>
    <xf numFmtId="4" fontId="6" fillId="0" borderId="4" xfId="1" applyNumberFormat="1" applyFont="1" applyFill="1" applyBorder="1" applyAlignment="1" applyProtection="1">
      <alignment horizontal="center" vertical="center"/>
      <protection locked="0"/>
    </xf>
    <xf numFmtId="0" fontId="4" fillId="0" borderId="0" xfId="1" applyFont="1"/>
    <xf numFmtId="1" fontId="4" fillId="0" borderId="0" xfId="1" applyNumberFormat="1" applyFont="1" applyFill="1" applyBorder="1" applyAlignment="1" applyProtection="1">
      <alignment horizontal="center"/>
      <protection locked="0"/>
    </xf>
    <xf numFmtId="0" fontId="1" fillId="0" borderId="0" xfId="1" applyFont="1" applyFill="1" applyBorder="1" applyProtection="1"/>
    <xf numFmtId="4" fontId="4" fillId="0" borderId="0" xfId="1" applyNumberFormat="1" applyFont="1" applyFill="1" applyBorder="1" applyAlignment="1" applyProtection="1">
      <alignment horizontal="center" vertical="center"/>
      <protection locked="0"/>
    </xf>
    <xf numFmtId="0" fontId="4" fillId="0" borderId="0" xfId="1" applyFont="1" applyFill="1" applyBorder="1" applyAlignment="1" applyProtection="1">
      <alignment horizontal="left" vertical="top"/>
    </xf>
    <xf numFmtId="0" fontId="9" fillId="0" borderId="0" xfId="1" applyFont="1" applyFill="1" applyBorder="1" applyAlignment="1" applyProtection="1">
      <alignment horizontal="justify" vertical="top" wrapText="1"/>
    </xf>
    <xf numFmtId="0" fontId="10" fillId="0" borderId="0" xfId="1" applyFont="1" applyFill="1" applyBorder="1" applyAlignment="1" applyProtection="1">
      <alignment horizontal="left" vertical="center"/>
    </xf>
    <xf numFmtId="0" fontId="11" fillId="0" borderId="0" xfId="1" applyFont="1" applyFill="1" applyBorder="1" applyAlignment="1" applyProtection="1">
      <alignment vertical="center"/>
    </xf>
    <xf numFmtId="0" fontId="1" fillId="0" borderId="0" xfId="1" applyFill="1" applyAlignment="1" applyProtection="1">
      <alignment vertical="center"/>
    </xf>
    <xf numFmtId="0" fontId="12" fillId="0" borderId="0" xfId="1" applyFont="1" applyFill="1" applyBorder="1" applyAlignment="1" applyProtection="1">
      <alignment vertical="center"/>
    </xf>
    <xf numFmtId="0" fontId="1" fillId="0" borderId="0" xfId="1" applyFont="1" applyFill="1" applyAlignment="1" applyProtection="1">
      <alignment vertical="center"/>
    </xf>
    <xf numFmtId="0" fontId="13" fillId="0" borderId="6" xfId="1" applyFont="1" applyFill="1" applyBorder="1" applyAlignment="1" applyProtection="1">
      <alignment horizontal="centerContinuous"/>
    </xf>
    <xf numFmtId="0" fontId="14" fillId="0" borderId="7" xfId="1" applyFont="1" applyFill="1" applyBorder="1" applyAlignment="1" applyProtection="1">
      <alignment horizontal="centerContinuous" vertical="center" wrapText="1"/>
    </xf>
    <xf numFmtId="0" fontId="15" fillId="0" borderId="7" xfId="1" applyFont="1" applyFill="1" applyBorder="1" applyAlignment="1" applyProtection="1">
      <alignment horizontal="centerContinuous" vertical="center" wrapText="1"/>
    </xf>
    <xf numFmtId="0" fontId="14" fillId="0" borderId="8" xfId="1" applyFont="1" applyFill="1" applyBorder="1" applyAlignment="1" applyProtection="1">
      <alignment horizontal="center"/>
    </xf>
    <xf numFmtId="0" fontId="14" fillId="0" borderId="9" xfId="1" applyFont="1" applyFill="1" applyBorder="1" applyAlignment="1" applyProtection="1">
      <alignment horizontal="center" vertical="center" wrapText="1"/>
    </xf>
    <xf numFmtId="0" fontId="14" fillId="0" borderId="10" xfId="1" applyFont="1" applyFill="1" applyBorder="1" applyAlignment="1" applyProtection="1">
      <alignment horizontal="center" vertical="center" wrapText="1"/>
    </xf>
    <xf numFmtId="0" fontId="16" fillId="0" borderId="11" xfId="1" applyFont="1" applyFill="1" applyBorder="1" applyAlignment="1" applyProtection="1">
      <alignment horizontal="centerContinuous" vertical="center" wrapText="1"/>
    </xf>
    <xf numFmtId="0" fontId="1" fillId="0" borderId="12" xfId="1" applyFill="1" applyBorder="1" applyAlignment="1" applyProtection="1">
      <alignment horizontal="centerContinuous" vertical="center"/>
    </xf>
    <xf numFmtId="0" fontId="16" fillId="0" borderId="12" xfId="1" applyFont="1" applyFill="1" applyBorder="1" applyAlignment="1" applyProtection="1">
      <alignment horizontal="centerContinuous" vertical="center" wrapText="1"/>
    </xf>
    <xf numFmtId="0" fontId="17" fillId="0" borderId="13" xfId="1" applyFont="1" applyFill="1" applyBorder="1" applyAlignment="1" applyProtection="1">
      <alignment horizontal="center" vertical="top" wrapText="1"/>
    </xf>
    <xf numFmtId="0" fontId="14" fillId="0" borderId="11" xfId="1" applyFont="1" applyFill="1" applyBorder="1" applyAlignment="1" applyProtection="1">
      <alignment horizontal="right" vertical="center" wrapText="1"/>
    </xf>
    <xf numFmtId="14" fontId="14" fillId="0" borderId="14" xfId="1" applyNumberFormat="1" applyFont="1" applyFill="1" applyBorder="1" applyAlignment="1" applyProtection="1">
      <alignment horizontal="left" vertical="center" wrapText="1"/>
    </xf>
    <xf numFmtId="0" fontId="14" fillId="0" borderId="15" xfId="1" applyFont="1" applyFill="1" applyBorder="1" applyAlignment="1">
      <alignment horizontal="left" vertical="center" wrapText="1" indent="1"/>
    </xf>
    <xf numFmtId="0" fontId="18" fillId="0" borderId="16" xfId="1" applyFont="1" applyFill="1" applyBorder="1" applyAlignment="1">
      <alignment vertical="center" wrapText="1"/>
    </xf>
    <xf numFmtId="0" fontId="17" fillId="0" borderId="17" xfId="1" applyFont="1" applyFill="1" applyBorder="1" applyAlignment="1" applyProtection="1">
      <alignment horizontal="center" vertical="center" wrapText="1"/>
    </xf>
    <xf numFmtId="3" fontId="4" fillId="0" borderId="9" xfId="1" applyNumberFormat="1" applyFont="1" applyFill="1" applyBorder="1" applyAlignment="1" applyProtection="1">
      <alignment horizontal="right" vertical="center" indent="1" shrinkToFit="1"/>
      <protection locked="0"/>
    </xf>
    <xf numFmtId="4" fontId="4" fillId="0" borderId="10" xfId="1" applyNumberFormat="1" applyFont="1" applyFill="1" applyBorder="1" applyAlignment="1" applyProtection="1">
      <alignment horizontal="right" vertical="center" wrapText="1" indent="2"/>
      <protection locked="0"/>
    </xf>
    <xf numFmtId="0" fontId="1" fillId="0" borderId="18" xfId="1" applyFont="1" applyFill="1" applyBorder="1" applyAlignment="1">
      <alignment horizontal="left" vertical="center" indent="1"/>
    </xf>
    <xf numFmtId="0" fontId="18" fillId="0" borderId="19" xfId="1" applyFont="1" applyFill="1" applyBorder="1" applyAlignment="1">
      <alignment vertical="center" wrapText="1"/>
    </xf>
    <xf numFmtId="0" fontId="17" fillId="0" borderId="20" xfId="1" applyFont="1" applyFill="1" applyBorder="1" applyAlignment="1" applyProtection="1">
      <alignment horizontal="center" vertical="center" wrapText="1"/>
    </xf>
    <xf numFmtId="3" fontId="4" fillId="0" borderId="21" xfId="1" applyNumberFormat="1" applyFont="1" applyFill="1" applyBorder="1" applyAlignment="1" applyProtection="1">
      <alignment horizontal="right" vertical="center" indent="1" shrinkToFit="1"/>
      <protection locked="0"/>
    </xf>
    <xf numFmtId="4" fontId="4" fillId="0" borderId="22" xfId="1" applyNumberFormat="1" applyFont="1" applyFill="1" applyBorder="1" applyAlignment="1" applyProtection="1">
      <alignment horizontal="right" vertical="center" wrapText="1" indent="2"/>
      <protection locked="0"/>
    </xf>
    <xf numFmtId="0" fontId="1" fillId="0" borderId="18" xfId="1" applyFont="1" applyFill="1" applyBorder="1" applyAlignment="1">
      <alignment horizontal="left" vertical="center" indent="2"/>
    </xf>
    <xf numFmtId="0" fontId="1" fillId="0" borderId="19" xfId="1" applyFont="1" applyBorder="1" applyAlignment="1">
      <alignment vertical="center"/>
    </xf>
    <xf numFmtId="0" fontId="1" fillId="0" borderId="23" xfId="1" applyFont="1" applyFill="1" applyBorder="1" applyAlignment="1">
      <alignment horizontal="left" vertical="center" indent="1"/>
    </xf>
    <xf numFmtId="0" fontId="1" fillId="0" borderId="24" xfId="1" applyFont="1" applyBorder="1" applyAlignment="1">
      <alignment vertical="center"/>
    </xf>
    <xf numFmtId="0" fontId="17" fillId="0" borderId="25" xfId="1" applyFont="1" applyFill="1" applyBorder="1" applyAlignment="1" applyProtection="1">
      <alignment horizontal="center" vertical="center" wrapText="1"/>
    </xf>
    <xf numFmtId="3" fontId="4" fillId="0" borderId="26" xfId="1" applyNumberFormat="1" applyFont="1" applyFill="1" applyBorder="1" applyAlignment="1" applyProtection="1">
      <alignment horizontal="right" vertical="center" indent="1" shrinkToFit="1"/>
      <protection locked="0"/>
    </xf>
    <xf numFmtId="4" fontId="4" fillId="0" borderId="27" xfId="1" applyNumberFormat="1" applyFont="1" applyFill="1" applyBorder="1" applyAlignment="1" applyProtection="1">
      <alignment horizontal="right" vertical="center" wrapText="1" indent="2"/>
      <protection locked="0"/>
    </xf>
    <xf numFmtId="0" fontId="1" fillId="0" borderId="0" xfId="1" applyFont="1" applyFill="1" applyBorder="1" applyAlignment="1">
      <alignment horizontal="left" vertical="center" indent="1"/>
    </xf>
    <xf numFmtId="0" fontId="1" fillId="0" borderId="0" xfId="1" applyFont="1" applyBorder="1" applyAlignment="1">
      <alignment vertical="center"/>
    </xf>
    <xf numFmtId="0" fontId="9" fillId="0" borderId="0" xfId="1" applyFont="1" applyFill="1" applyBorder="1" applyAlignment="1" applyProtection="1">
      <alignment horizontal="center" vertical="center" wrapText="1"/>
    </xf>
    <xf numFmtId="3" fontId="4" fillId="0" borderId="0" xfId="1" applyNumberFormat="1" applyFont="1" applyFill="1" applyBorder="1" applyAlignment="1" applyProtection="1">
      <alignment horizontal="right" vertical="center" indent="1"/>
      <protection locked="0"/>
    </xf>
    <xf numFmtId="4" fontId="4" fillId="0" borderId="0" xfId="1" applyNumberFormat="1" applyFont="1" applyFill="1" applyBorder="1" applyAlignment="1" applyProtection="1">
      <alignment horizontal="right" vertical="center" wrapText="1" indent="2"/>
      <protection locked="0"/>
    </xf>
    <xf numFmtId="0" fontId="19" fillId="0" borderId="0" xfId="1" applyFont="1" applyFill="1" applyBorder="1" applyAlignment="1" applyProtection="1">
      <alignment horizontal="left" vertical="center"/>
    </xf>
    <xf numFmtId="0" fontId="1" fillId="0" borderId="0" xfId="1" applyFill="1" applyAlignment="1" applyProtection="1">
      <alignment horizontal="left"/>
    </xf>
    <xf numFmtId="0" fontId="5" fillId="0" borderId="0" xfId="1" applyFont="1" applyFill="1" applyBorder="1" applyAlignment="1" applyProtection="1">
      <alignment horizontal="left" vertical="center"/>
    </xf>
    <xf numFmtId="0" fontId="4" fillId="0" borderId="0" xfId="1" applyFont="1" applyFill="1" applyAlignment="1" applyProtection="1">
      <alignment horizontal="left"/>
    </xf>
    <xf numFmtId="0" fontId="20" fillId="0" borderId="6" xfId="1" applyFont="1" applyFill="1" applyBorder="1" applyAlignment="1" applyProtection="1">
      <alignment horizontal="centerContinuous"/>
    </xf>
    <xf numFmtId="0" fontId="1" fillId="0" borderId="7" xfId="1" applyFill="1" applyBorder="1" applyAlignment="1" applyProtection="1">
      <alignment horizontal="centerContinuous"/>
    </xf>
    <xf numFmtId="0" fontId="20" fillId="0" borderId="11" xfId="1" applyFont="1" applyFill="1" applyBorder="1" applyAlignment="1" applyProtection="1">
      <alignment horizontal="centerContinuous" vertical="top"/>
    </xf>
    <xf numFmtId="0" fontId="1" fillId="0" borderId="12" xfId="1" applyFill="1" applyBorder="1" applyAlignment="1" applyProtection="1">
      <alignment horizontal="centerContinuous" vertical="top"/>
    </xf>
    <xf numFmtId="0" fontId="14" fillId="0" borderId="13" xfId="1" applyFont="1" applyFill="1" applyBorder="1" applyAlignment="1" applyProtection="1">
      <alignment horizontal="center" vertical="top"/>
    </xf>
    <xf numFmtId="0" fontId="14" fillId="0" borderId="12" xfId="1" applyFont="1" applyFill="1" applyBorder="1" applyAlignment="1" applyProtection="1">
      <alignment horizontal="right" vertical="center" wrapText="1"/>
    </xf>
    <xf numFmtId="0" fontId="9" fillId="0" borderId="19" xfId="1" applyFont="1" applyFill="1" applyBorder="1" applyAlignment="1" applyProtection="1">
      <alignment vertical="center" wrapText="1"/>
    </xf>
    <xf numFmtId="3" fontId="1" fillId="0" borderId="22" xfId="1" applyNumberFormat="1" applyFont="1" applyFill="1" applyBorder="1" applyAlignment="1" applyProtection="1">
      <alignment horizontal="right" vertical="center" indent="1"/>
    </xf>
    <xf numFmtId="0" fontId="9" fillId="0" borderId="24" xfId="1" applyFont="1" applyFill="1" applyBorder="1" applyAlignment="1" applyProtection="1">
      <alignment vertical="center" wrapText="1"/>
    </xf>
    <xf numFmtId="3" fontId="1" fillId="0" borderId="27" xfId="1" applyNumberFormat="1" applyFont="1" applyFill="1" applyBorder="1" applyAlignment="1" applyProtection="1">
      <alignment horizontal="right" vertical="center" indent="1"/>
    </xf>
    <xf numFmtId="0" fontId="9" fillId="0" borderId="0" xfId="1" applyFont="1" applyFill="1" applyBorder="1" applyAlignment="1" applyProtection="1">
      <alignment vertical="center" wrapText="1"/>
    </xf>
    <xf numFmtId="0" fontId="17" fillId="0" borderId="0" xfId="1" applyFont="1" applyFill="1" applyBorder="1" applyAlignment="1" applyProtection="1">
      <alignment horizontal="center" vertical="center" wrapText="1"/>
    </xf>
    <xf numFmtId="3" fontId="4" fillId="0" borderId="0" xfId="1" applyNumberFormat="1" applyFont="1" applyFill="1" applyBorder="1" applyAlignment="1" applyProtection="1">
      <alignment horizontal="right" vertical="center" indent="1" shrinkToFit="1"/>
      <protection locked="0"/>
    </xf>
    <xf numFmtId="3" fontId="1" fillId="0" borderId="0" xfId="1" applyNumberFormat="1" applyFont="1" applyFill="1" applyBorder="1" applyAlignment="1" applyProtection="1">
      <alignment horizontal="right" vertical="center" indent="1"/>
    </xf>
    <xf numFmtId="0" fontId="21" fillId="2" borderId="0" xfId="2" applyFont="1" applyFill="1" applyAlignment="1">
      <alignment horizontal="centerContinuous" vertical="center" wrapText="1"/>
    </xf>
    <xf numFmtId="0" fontId="22" fillId="2" borderId="0" xfId="1" applyFont="1" applyFill="1" applyAlignment="1">
      <alignment horizontal="centerContinuous" vertical="center" wrapText="1"/>
    </xf>
    <xf numFmtId="0" fontId="19" fillId="2" borderId="0" xfId="1" applyNumberFormat="1" applyFont="1" applyFill="1" applyAlignment="1">
      <alignment horizontal="centerContinuous"/>
    </xf>
    <xf numFmtId="0" fontId="1" fillId="2" borderId="0" xfId="1" applyFill="1" applyBorder="1" applyAlignment="1">
      <alignment horizontal="centerContinuous" vertical="center"/>
    </xf>
    <xf numFmtId="0" fontId="23" fillId="0" borderId="0" xfId="1" applyFont="1"/>
    <xf numFmtId="3" fontId="21" fillId="0" borderId="21" xfId="1" applyNumberFormat="1" applyFont="1" applyFill="1" applyBorder="1" applyAlignment="1" applyProtection="1">
      <alignment horizontal="center" vertical="center" shrinkToFit="1"/>
      <protection locked="0"/>
    </xf>
    <xf numFmtId="3" fontId="21" fillId="0" borderId="22" xfId="1" applyNumberFormat="1" applyFont="1" applyFill="1" applyBorder="1" applyAlignment="1" applyProtection="1">
      <alignment horizontal="center" vertical="center"/>
    </xf>
    <xf numFmtId="0" fontId="1" fillId="0" borderId="31" xfId="1" applyFont="1" applyFill="1" applyBorder="1" applyAlignment="1">
      <alignment horizontal="left" vertical="center" indent="1"/>
    </xf>
    <xf numFmtId="0" fontId="17" fillId="0" borderId="32" xfId="1" applyFont="1" applyFill="1" applyBorder="1" applyAlignment="1" applyProtection="1">
      <alignment horizontal="center" vertical="center" wrapText="1"/>
    </xf>
    <xf numFmtId="3" fontId="1" fillId="0" borderId="9" xfId="1" applyNumberFormat="1" applyBorder="1" applyAlignment="1">
      <alignment horizontal="right" indent="1"/>
    </xf>
    <xf numFmtId="3" fontId="1" fillId="0" borderId="16" xfId="1" applyNumberFormat="1" applyBorder="1" applyAlignment="1">
      <alignment horizontal="right" indent="1"/>
    </xf>
    <xf numFmtId="3" fontId="1" fillId="0" borderId="33" xfId="1" applyNumberFormat="1" applyBorder="1" applyAlignment="1">
      <alignment horizontal="right" indent="1"/>
    </xf>
    <xf numFmtId="0" fontId="1" fillId="0" borderId="25" xfId="1" applyFont="1" applyFill="1" applyBorder="1" applyAlignment="1">
      <alignment horizontal="left" vertical="center" indent="1"/>
    </xf>
    <xf numFmtId="0" fontId="17" fillId="0" borderId="23" xfId="1" applyFont="1" applyFill="1" applyBorder="1" applyAlignment="1" applyProtection="1">
      <alignment horizontal="center" vertical="center" wrapText="1"/>
    </xf>
    <xf numFmtId="3" fontId="9" fillId="0" borderId="26" xfId="1" applyNumberFormat="1" applyFont="1" applyFill="1" applyBorder="1" applyAlignment="1" applyProtection="1">
      <alignment horizontal="right" indent="1"/>
    </xf>
    <xf numFmtId="3" fontId="1" fillId="0" borderId="24" xfId="1" applyNumberFormat="1" applyBorder="1" applyAlignment="1">
      <alignment horizontal="right" indent="1"/>
    </xf>
    <xf numFmtId="3" fontId="4" fillId="0" borderId="26" xfId="1" applyNumberFormat="1" applyFont="1" applyFill="1" applyBorder="1" applyAlignment="1" applyProtection="1">
      <alignment horizontal="right" indent="1" shrinkToFit="1"/>
      <protection locked="0"/>
    </xf>
    <xf numFmtId="3" fontId="1" fillId="0" borderId="34" xfId="1" applyNumberFormat="1" applyFont="1" applyFill="1" applyBorder="1" applyAlignment="1" applyProtection="1">
      <alignment horizontal="right" indent="1"/>
    </xf>
    <xf numFmtId="3" fontId="9" fillId="0" borderId="0" xfId="1" applyNumberFormat="1" applyFont="1" applyFill="1" applyBorder="1" applyAlignment="1" applyProtection="1">
      <alignment horizontal="right" indent="1"/>
    </xf>
    <xf numFmtId="3" fontId="1" fillId="0" borderId="0" xfId="1" applyNumberFormat="1" applyBorder="1" applyAlignment="1">
      <alignment horizontal="right" indent="1"/>
    </xf>
    <xf numFmtId="3" fontId="4" fillId="0" borderId="0" xfId="1" applyNumberFormat="1" applyFont="1" applyFill="1" applyBorder="1" applyAlignment="1" applyProtection="1">
      <alignment horizontal="right" indent="1" shrinkToFit="1"/>
      <protection locked="0"/>
    </xf>
    <xf numFmtId="3" fontId="1" fillId="0" borderId="0" xfId="1" applyNumberFormat="1" applyFont="1" applyFill="1" applyBorder="1" applyAlignment="1" applyProtection="1">
      <alignment horizontal="right" indent="1"/>
    </xf>
    <xf numFmtId="0" fontId="24" fillId="0" borderId="0" xfId="1" applyFont="1" applyBorder="1" applyAlignment="1">
      <alignment horizontal="left" vertical="center" wrapText="1"/>
    </xf>
    <xf numFmtId="0" fontId="24" fillId="0" borderId="0" xfId="1" applyFont="1" applyBorder="1" applyAlignment="1">
      <alignment horizontal="left" vertical="center"/>
    </xf>
    <xf numFmtId="0" fontId="6" fillId="0" borderId="0" xfId="1" applyFont="1" applyFill="1" applyBorder="1" applyAlignment="1" applyProtection="1">
      <alignment horizontal="left" vertical="center"/>
      <protection hidden="1"/>
    </xf>
    <xf numFmtId="1" fontId="8" fillId="0" borderId="0" xfId="1" applyNumberFormat="1" applyFont="1" applyFill="1" applyBorder="1" applyAlignment="1" applyProtection="1">
      <alignment horizontal="center"/>
      <protection locked="0"/>
    </xf>
    <xf numFmtId="0" fontId="24" fillId="0" borderId="0" xfId="1" applyFont="1" applyBorder="1" applyAlignment="1">
      <alignment horizontal="left" vertical="center" wrapText="1"/>
    </xf>
    <xf numFmtId="0" fontId="24" fillId="0" borderId="0" xfId="1" applyFont="1" applyBorder="1" applyAlignment="1">
      <alignment horizontal="left" vertical="center" wrapText="1"/>
    </xf>
    <xf numFmtId="0" fontId="24" fillId="0" borderId="0" xfId="1" applyFont="1" applyBorder="1" applyAlignment="1">
      <alignment horizontal="left" vertical="center" wrapText="1"/>
    </xf>
    <xf numFmtId="0" fontId="24" fillId="0" borderId="0" xfId="1" applyFont="1" applyBorder="1" applyAlignment="1">
      <alignment horizontal="left" vertical="center" wrapText="1"/>
    </xf>
    <xf numFmtId="0" fontId="21" fillId="0" borderId="8" xfId="1" applyFont="1" applyFill="1" applyBorder="1" applyAlignment="1">
      <alignment horizontal="center" vertical="center"/>
    </xf>
    <xf numFmtId="0" fontId="21" fillId="0" borderId="28" xfId="1" applyFont="1" applyFill="1" applyBorder="1" applyAlignment="1">
      <alignment horizontal="center" vertical="center"/>
    </xf>
    <xf numFmtId="0" fontId="21" fillId="0" borderId="13" xfId="1" applyFont="1" applyFill="1" applyBorder="1" applyAlignment="1">
      <alignment horizontal="center" vertical="center"/>
    </xf>
    <xf numFmtId="0" fontId="21" fillId="0" borderId="6" xfId="1" applyFont="1" applyFill="1" applyBorder="1" applyAlignment="1">
      <alignment horizontal="center" vertical="distributed"/>
    </xf>
    <xf numFmtId="0" fontId="21" fillId="0" borderId="29" xfId="1" applyFont="1" applyFill="1" applyBorder="1" applyAlignment="1">
      <alignment horizontal="center" vertical="distributed"/>
    </xf>
    <xf numFmtId="0" fontId="21" fillId="0" borderId="13" xfId="1" applyFont="1" applyFill="1" applyBorder="1" applyAlignment="1">
      <alignment horizontal="center" vertical="distributed"/>
    </xf>
    <xf numFmtId="3" fontId="21" fillId="0" borderId="9" xfId="1" applyNumberFormat="1" applyFont="1" applyFill="1" applyBorder="1" applyAlignment="1" applyProtection="1">
      <alignment horizontal="center" vertical="center" shrinkToFit="1"/>
      <protection locked="0"/>
    </xf>
    <xf numFmtId="3" fontId="21" fillId="0" borderId="10" xfId="1" applyNumberFormat="1" applyFont="1" applyFill="1" applyBorder="1" applyAlignment="1" applyProtection="1">
      <alignment horizontal="center" vertical="center" shrinkToFit="1"/>
      <protection locked="0"/>
    </xf>
    <xf numFmtId="0" fontId="21" fillId="0" borderId="0" xfId="1" applyFont="1" applyBorder="1" applyAlignment="1">
      <alignment horizontal="center"/>
    </xf>
    <xf numFmtId="0" fontId="21" fillId="0" borderId="30" xfId="1" applyFont="1" applyBorder="1" applyAlignment="1">
      <alignment horizontal="center"/>
    </xf>
  </cellXfs>
  <cellStyles count="3">
    <cellStyle name="Normal" xfId="0" builtinId="0"/>
    <cellStyle name="Normal 2" xfId="1"/>
    <cellStyle name="normální_Denni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85725</xdr:colOff>
      <xdr:row>0</xdr:row>
      <xdr:rowOff>57150</xdr:rowOff>
    </xdr:from>
    <xdr:to>
      <xdr:col>1</xdr:col>
      <xdr:colOff>304799</xdr:colOff>
      <xdr:row>1</xdr:row>
      <xdr:rowOff>219074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5725" y="57150"/>
          <a:ext cx="1609724" cy="323849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85725</xdr:colOff>
      <xdr:row>0</xdr:row>
      <xdr:rowOff>57150</xdr:rowOff>
    </xdr:from>
    <xdr:to>
      <xdr:col>1</xdr:col>
      <xdr:colOff>304799</xdr:colOff>
      <xdr:row>1</xdr:row>
      <xdr:rowOff>219074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5725" y="57150"/>
          <a:ext cx="1609724" cy="323849"/>
        </a:xfrm>
        <a:prstGeom prst="rect">
          <a:avLst/>
        </a:prstGeom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219074</xdr:colOff>
      <xdr:row>1</xdr:row>
      <xdr:rowOff>161924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09724" cy="323849"/>
        </a:xfrm>
        <a:prstGeom prst="rect">
          <a:avLst/>
        </a:prstGeom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219074</xdr:colOff>
      <xdr:row>1</xdr:row>
      <xdr:rowOff>161924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09724" cy="32384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85725</xdr:colOff>
      <xdr:row>0</xdr:row>
      <xdr:rowOff>57150</xdr:rowOff>
    </xdr:from>
    <xdr:to>
      <xdr:col>1</xdr:col>
      <xdr:colOff>304799</xdr:colOff>
      <xdr:row>1</xdr:row>
      <xdr:rowOff>219074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5725" y="57150"/>
          <a:ext cx="1609724" cy="323849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85725</xdr:colOff>
      <xdr:row>0</xdr:row>
      <xdr:rowOff>57150</xdr:rowOff>
    </xdr:from>
    <xdr:to>
      <xdr:col>1</xdr:col>
      <xdr:colOff>304799</xdr:colOff>
      <xdr:row>1</xdr:row>
      <xdr:rowOff>219074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5725" y="57150"/>
          <a:ext cx="1609724" cy="323849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85725</xdr:colOff>
      <xdr:row>0</xdr:row>
      <xdr:rowOff>57150</xdr:rowOff>
    </xdr:from>
    <xdr:to>
      <xdr:col>1</xdr:col>
      <xdr:colOff>304799</xdr:colOff>
      <xdr:row>1</xdr:row>
      <xdr:rowOff>219074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5725" y="57150"/>
          <a:ext cx="1609724" cy="323849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85725</xdr:colOff>
      <xdr:row>0</xdr:row>
      <xdr:rowOff>57150</xdr:rowOff>
    </xdr:from>
    <xdr:to>
      <xdr:col>1</xdr:col>
      <xdr:colOff>304799</xdr:colOff>
      <xdr:row>1</xdr:row>
      <xdr:rowOff>219074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5725" y="57150"/>
          <a:ext cx="1609724" cy="323849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85725</xdr:colOff>
      <xdr:row>0</xdr:row>
      <xdr:rowOff>57150</xdr:rowOff>
    </xdr:from>
    <xdr:to>
      <xdr:col>1</xdr:col>
      <xdr:colOff>304799</xdr:colOff>
      <xdr:row>1</xdr:row>
      <xdr:rowOff>219074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5725" y="57150"/>
          <a:ext cx="1609724" cy="323849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85725</xdr:colOff>
      <xdr:row>0</xdr:row>
      <xdr:rowOff>57150</xdr:rowOff>
    </xdr:from>
    <xdr:to>
      <xdr:col>1</xdr:col>
      <xdr:colOff>304799</xdr:colOff>
      <xdr:row>1</xdr:row>
      <xdr:rowOff>219074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5725" y="57150"/>
          <a:ext cx="1609724" cy="323849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85725</xdr:colOff>
      <xdr:row>0</xdr:row>
      <xdr:rowOff>57150</xdr:rowOff>
    </xdr:from>
    <xdr:to>
      <xdr:col>1</xdr:col>
      <xdr:colOff>304799</xdr:colOff>
      <xdr:row>1</xdr:row>
      <xdr:rowOff>219074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5725" y="57150"/>
          <a:ext cx="1609724" cy="323849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85725</xdr:colOff>
      <xdr:row>0</xdr:row>
      <xdr:rowOff>57150</xdr:rowOff>
    </xdr:from>
    <xdr:to>
      <xdr:col>1</xdr:col>
      <xdr:colOff>304799</xdr:colOff>
      <xdr:row>1</xdr:row>
      <xdr:rowOff>219074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5725" y="57150"/>
          <a:ext cx="1609724" cy="32384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6"/>
  <sheetViews>
    <sheetView workbookViewId="0">
      <selection activeCell="H37" sqref="H37"/>
    </sheetView>
  </sheetViews>
  <sheetFormatPr defaultRowHeight="12.75" x14ac:dyDescent="0.2"/>
  <cols>
    <col min="1" max="1" width="20.85546875" style="2" customWidth="1"/>
    <col min="2" max="2" width="18.5703125" style="2" customWidth="1"/>
    <col min="3" max="3" width="15.7109375" style="2" customWidth="1"/>
    <col min="4" max="4" width="4.42578125" style="2" customWidth="1"/>
    <col min="5" max="5" width="17.7109375" style="2" customWidth="1"/>
    <col min="6" max="6" width="18.85546875" style="2" customWidth="1"/>
    <col min="7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6.5" x14ac:dyDescent="0.25">
      <c r="A3" s="5" t="s">
        <v>0</v>
      </c>
      <c r="B3" s="6"/>
      <c r="C3" s="6"/>
      <c r="D3" s="6"/>
      <c r="E3" s="6"/>
      <c r="F3" s="6"/>
    </row>
    <row r="4" spans="1:6" ht="16.5" x14ac:dyDescent="0.25">
      <c r="A4" s="5" t="s">
        <v>1</v>
      </c>
      <c r="B4" s="6"/>
      <c r="C4" s="6"/>
      <c r="D4" s="6"/>
      <c r="E4" s="6"/>
      <c r="F4" s="6"/>
    </row>
    <row r="5" spans="1:6" ht="13.5" thickBot="1" x14ac:dyDescent="0.25">
      <c r="A5" s="7"/>
      <c r="B5" s="6"/>
      <c r="C5" s="6"/>
      <c r="D5" s="6"/>
      <c r="E5" s="6"/>
      <c r="F5" s="6"/>
    </row>
    <row r="6" spans="1:6" ht="13.5" thickBot="1" x14ac:dyDescent="0.25">
      <c r="A6" s="8" t="s">
        <v>2</v>
      </c>
      <c r="B6" s="9" t="s">
        <v>3</v>
      </c>
      <c r="C6" s="10"/>
      <c r="D6" s="10"/>
      <c r="E6" s="10"/>
      <c r="F6" s="11"/>
    </row>
    <row r="7" spans="1:6" x14ac:dyDescent="0.2">
      <c r="A7" s="12"/>
      <c r="B7" s="13"/>
      <c r="C7" s="14"/>
      <c r="D7" s="15"/>
      <c r="E7" s="16"/>
      <c r="F7" s="17"/>
    </row>
    <row r="8" spans="1:6" x14ac:dyDescent="0.2">
      <c r="A8" s="8" t="s">
        <v>4</v>
      </c>
      <c r="B8" s="18" t="s">
        <v>5</v>
      </c>
      <c r="C8" s="19"/>
      <c r="D8" s="20"/>
      <c r="E8" s="21" t="s">
        <v>6</v>
      </c>
      <c r="F8" s="22" t="s">
        <v>7</v>
      </c>
    </row>
    <row r="9" spans="1:6" x14ac:dyDescent="0.2">
      <c r="A9" s="12"/>
      <c r="B9" s="13"/>
      <c r="C9" s="15"/>
      <c r="D9" s="15"/>
      <c r="E9" s="23"/>
      <c r="F9" s="24"/>
    </row>
    <row r="10" spans="1:6" x14ac:dyDescent="0.2">
      <c r="A10" s="8" t="s">
        <v>8</v>
      </c>
      <c r="B10" s="25" t="s">
        <v>9</v>
      </c>
      <c r="C10" s="26"/>
      <c r="D10" s="27"/>
      <c r="E10" s="28" t="s">
        <v>10</v>
      </c>
      <c r="F10" s="29" t="s">
        <v>11</v>
      </c>
    </row>
    <row r="11" spans="1:6" x14ac:dyDescent="0.2">
      <c r="A11" s="30"/>
      <c r="B11" s="30"/>
      <c r="C11" s="14"/>
      <c r="D11" s="15"/>
      <c r="E11" s="23"/>
      <c r="F11" s="17"/>
    </row>
    <row r="12" spans="1:6" x14ac:dyDescent="0.2">
      <c r="A12" s="8" t="s">
        <v>12</v>
      </c>
      <c r="B12" s="29" t="s">
        <v>13</v>
      </c>
      <c r="C12" s="19"/>
      <c r="D12" s="20"/>
    </row>
    <row r="13" spans="1:6" x14ac:dyDescent="0.2">
      <c r="A13" s="12"/>
      <c r="B13" s="31"/>
      <c r="C13" s="15"/>
      <c r="D13" s="32"/>
      <c r="E13" s="23"/>
      <c r="F13" s="33"/>
    </row>
    <row r="14" spans="1:6" x14ac:dyDescent="0.2">
      <c r="A14" s="12"/>
      <c r="B14" s="31"/>
      <c r="C14" s="15"/>
      <c r="D14" s="32"/>
      <c r="E14" s="23"/>
      <c r="F14" s="33"/>
    </row>
    <row r="15" spans="1:6" x14ac:dyDescent="0.2">
      <c r="A15" s="34"/>
      <c r="B15" s="32"/>
      <c r="C15" s="32"/>
      <c r="D15" s="32"/>
      <c r="E15" s="35"/>
      <c r="F15" s="15"/>
    </row>
    <row r="16" spans="1:6" ht="15.75" x14ac:dyDescent="0.2">
      <c r="A16" s="36" t="s">
        <v>14</v>
      </c>
      <c r="B16" s="37"/>
      <c r="C16" s="37"/>
      <c r="D16" s="38"/>
      <c r="E16" s="38"/>
      <c r="F16" s="38"/>
    </row>
    <row r="17" spans="1:6" ht="13.5" thickBot="1" x14ac:dyDescent="0.25">
      <c r="A17" s="39"/>
      <c r="B17" s="39"/>
      <c r="C17" s="39"/>
      <c r="D17" s="40"/>
      <c r="E17" s="40"/>
      <c r="F17" s="40"/>
    </row>
    <row r="18" spans="1:6" ht="38.25" x14ac:dyDescent="0.25">
      <c r="A18" s="41" t="s">
        <v>15</v>
      </c>
      <c r="B18" s="42"/>
      <c r="C18" s="43"/>
      <c r="D18" s="44" t="s">
        <v>16</v>
      </c>
      <c r="E18" s="45" t="s">
        <v>17</v>
      </c>
      <c r="F18" s="46" t="s">
        <v>18</v>
      </c>
    </row>
    <row r="19" spans="1:6" ht="13.5" thickBot="1" x14ac:dyDescent="0.25">
      <c r="A19" s="47"/>
      <c r="B19" s="48"/>
      <c r="C19" s="49"/>
      <c r="D19" s="50"/>
      <c r="E19" s="51" t="s">
        <v>19</v>
      </c>
      <c r="F19" s="52">
        <v>42400</v>
      </c>
    </row>
    <row r="20" spans="1:6" x14ac:dyDescent="0.2">
      <c r="A20" s="53" t="s">
        <v>20</v>
      </c>
      <c r="B20" s="54"/>
      <c r="C20" s="54"/>
      <c r="D20" s="55">
        <v>1</v>
      </c>
      <c r="E20" s="56">
        <f>E21+E27+E31+E24</f>
        <v>147344</v>
      </c>
      <c r="F20" s="57">
        <f>+F21+F24+F27+F31</f>
        <v>99.999999999999986</v>
      </c>
    </row>
    <row r="21" spans="1:6" x14ac:dyDescent="0.2">
      <c r="A21" s="58" t="s">
        <v>21</v>
      </c>
      <c r="B21" s="59"/>
      <c r="C21" s="59"/>
      <c r="D21" s="60">
        <v>3</v>
      </c>
      <c r="E21" s="61">
        <f>E22+E23</f>
        <v>11924</v>
      </c>
      <c r="F21" s="62">
        <f>+F22+F23</f>
        <v>8.0926267781518089</v>
      </c>
    </row>
    <row r="22" spans="1:6" x14ac:dyDescent="0.2">
      <c r="A22" s="63" t="s">
        <v>22</v>
      </c>
      <c r="B22" s="64"/>
      <c r="C22" s="64"/>
      <c r="D22" s="60">
        <v>4</v>
      </c>
      <c r="E22" s="61">
        <v>11924</v>
      </c>
      <c r="F22" s="62">
        <f>E22/$E$20*100</f>
        <v>8.0926267781518089</v>
      </c>
    </row>
    <row r="23" spans="1:6" hidden="1" x14ac:dyDescent="0.2">
      <c r="A23" s="63" t="s">
        <v>23</v>
      </c>
      <c r="B23" s="64"/>
      <c r="C23" s="64"/>
      <c r="D23" s="60">
        <v>5</v>
      </c>
      <c r="E23" s="61">
        <v>0</v>
      </c>
      <c r="F23" s="62">
        <f>E23/$E$20*100</f>
        <v>0</v>
      </c>
    </row>
    <row r="24" spans="1:6" x14ac:dyDescent="0.2">
      <c r="A24" s="58" t="s">
        <v>24</v>
      </c>
      <c r="B24" s="64"/>
      <c r="C24" s="64"/>
      <c r="D24" s="60">
        <v>9</v>
      </c>
      <c r="E24" s="61">
        <f>+E25+E26</f>
        <v>22257</v>
      </c>
      <c r="F24" s="62">
        <f>+F25+F26</f>
        <v>15.105467477467695</v>
      </c>
    </row>
    <row r="25" spans="1:6" x14ac:dyDescent="0.2">
      <c r="A25" s="63" t="s">
        <v>25</v>
      </c>
      <c r="B25" s="64"/>
      <c r="C25" s="64"/>
      <c r="D25" s="60">
        <v>10</v>
      </c>
      <c r="E25" s="61">
        <v>10494</v>
      </c>
      <c r="F25" s="62">
        <f>E25/$E$20*100</f>
        <v>7.1221088066022373</v>
      </c>
    </row>
    <row r="26" spans="1:6" x14ac:dyDescent="0.2">
      <c r="A26" s="63" t="s">
        <v>26</v>
      </c>
      <c r="B26" s="64"/>
      <c r="C26" s="64"/>
      <c r="D26" s="60">
        <v>11</v>
      </c>
      <c r="E26" s="61">
        <v>11763</v>
      </c>
      <c r="F26" s="62">
        <f>E26/$E$20*100</f>
        <v>7.9833586708654574</v>
      </c>
    </row>
    <row r="27" spans="1:6" x14ac:dyDescent="0.2">
      <c r="A27" s="58" t="s">
        <v>27</v>
      </c>
      <c r="B27" s="64"/>
      <c r="C27" s="64"/>
      <c r="D27" s="60">
        <v>12</v>
      </c>
      <c r="E27" s="61">
        <f>E28+E29+E30</f>
        <v>112292</v>
      </c>
      <c r="F27" s="62">
        <f>+F28+F29</f>
        <v>76.210772070800303</v>
      </c>
    </row>
    <row r="28" spans="1:6" x14ac:dyDescent="0.2">
      <c r="A28" s="63" t="s">
        <v>28</v>
      </c>
      <c r="B28" s="64"/>
      <c r="C28" s="64"/>
      <c r="D28" s="60">
        <v>13</v>
      </c>
      <c r="E28" s="61">
        <v>2001</v>
      </c>
      <c r="F28" s="62">
        <f>E28/$E$20*100</f>
        <v>1.358046476273211</v>
      </c>
    </row>
    <row r="29" spans="1:6" x14ac:dyDescent="0.2">
      <c r="A29" s="63" t="s">
        <v>29</v>
      </c>
      <c r="B29" s="64"/>
      <c r="C29" s="64"/>
      <c r="D29" s="60">
        <v>14</v>
      </c>
      <c r="E29" s="61">
        <v>110291</v>
      </c>
      <c r="F29" s="62">
        <f>E29/$E$20*100</f>
        <v>74.852725594527087</v>
      </c>
    </row>
    <row r="30" spans="1:6" hidden="1" x14ac:dyDescent="0.2">
      <c r="A30" s="63" t="s">
        <v>30</v>
      </c>
      <c r="B30" s="64"/>
      <c r="C30" s="64"/>
      <c r="D30" s="60">
        <v>15</v>
      </c>
      <c r="E30" s="61">
        <v>0</v>
      </c>
      <c r="F30" s="62">
        <f>E30/$E$20*100</f>
        <v>0</v>
      </c>
    </row>
    <row r="31" spans="1:6" ht="13.5" thickBot="1" x14ac:dyDescent="0.25">
      <c r="A31" s="65" t="s">
        <v>31</v>
      </c>
      <c r="B31" s="66"/>
      <c r="C31" s="66"/>
      <c r="D31" s="67">
        <v>24</v>
      </c>
      <c r="E31" s="68">
        <v>871</v>
      </c>
      <c r="F31" s="69">
        <f>E31/E20*100</f>
        <v>0.59113367358019331</v>
      </c>
    </row>
    <row r="32" spans="1:6" x14ac:dyDescent="0.2">
      <c r="A32" s="70"/>
      <c r="B32" s="71"/>
      <c r="C32" s="71"/>
      <c r="D32" s="72"/>
      <c r="E32" s="73"/>
      <c r="F32" s="74"/>
    </row>
    <row r="33" spans="1:6" x14ac:dyDescent="0.2">
      <c r="A33" s="70"/>
      <c r="B33" s="71"/>
      <c r="C33" s="71"/>
      <c r="D33" s="72"/>
      <c r="E33" s="73"/>
      <c r="F33" s="74"/>
    </row>
    <row r="34" spans="1:6" ht="15.75" x14ac:dyDescent="0.2">
      <c r="A34" s="75" t="s">
        <v>32</v>
      </c>
      <c r="B34" s="76"/>
      <c r="C34" s="76"/>
      <c r="D34" s="76"/>
      <c r="E34" s="76"/>
      <c r="F34" s="76"/>
    </row>
    <row r="35" spans="1:6" ht="13.5" thickBot="1" x14ac:dyDescent="0.25">
      <c r="A35" s="77"/>
      <c r="B35" s="78"/>
      <c r="C35" s="78"/>
      <c r="D35" s="78"/>
      <c r="E35" s="78"/>
      <c r="F35" s="78"/>
    </row>
    <row r="36" spans="1:6" ht="15.75" x14ac:dyDescent="0.25">
      <c r="A36" s="79"/>
      <c r="B36" s="80"/>
      <c r="C36" s="80"/>
      <c r="D36" s="44"/>
      <c r="E36" s="45" t="s">
        <v>33</v>
      </c>
      <c r="F36" s="46" t="s">
        <v>34</v>
      </c>
    </row>
    <row r="37" spans="1:6" ht="16.5" thickBot="1" x14ac:dyDescent="0.25">
      <c r="A37" s="81" t="s">
        <v>35</v>
      </c>
      <c r="B37" s="82"/>
      <c r="C37" s="82"/>
      <c r="D37" s="83" t="s">
        <v>16</v>
      </c>
      <c r="E37" s="84" t="s">
        <v>39</v>
      </c>
      <c r="F37" s="52">
        <v>42400</v>
      </c>
    </row>
    <row r="38" spans="1:6" x14ac:dyDescent="0.2">
      <c r="A38" s="58" t="s">
        <v>36</v>
      </c>
      <c r="B38" s="85"/>
      <c r="C38" s="85"/>
      <c r="D38" s="60">
        <v>1</v>
      </c>
      <c r="E38" s="61">
        <v>1403588</v>
      </c>
      <c r="F38" s="86">
        <v>1313838.06</v>
      </c>
    </row>
    <row r="39" spans="1:6" ht="13.5" thickBot="1" x14ac:dyDescent="0.25">
      <c r="A39" s="65" t="s">
        <v>37</v>
      </c>
      <c r="B39" s="87"/>
      <c r="C39" s="87"/>
      <c r="D39" s="67">
        <v>2</v>
      </c>
      <c r="E39" s="68">
        <v>1188750</v>
      </c>
      <c r="F39" s="88">
        <v>1088300.6299999999</v>
      </c>
    </row>
    <row r="40" spans="1:6" x14ac:dyDescent="0.2">
      <c r="A40" s="70"/>
      <c r="B40" s="89"/>
      <c r="C40" s="89"/>
      <c r="D40" s="90"/>
      <c r="E40" s="91"/>
      <c r="F40" s="92"/>
    </row>
    <row r="41" spans="1:6" ht="51" x14ac:dyDescent="0.25">
      <c r="A41" s="93" t="s">
        <v>38</v>
      </c>
      <c r="B41" s="94"/>
      <c r="C41" s="94"/>
      <c r="D41" s="95"/>
      <c r="E41" s="95"/>
      <c r="F41" s="96"/>
    </row>
    <row r="44" spans="1:6" x14ac:dyDescent="0.2">
      <c r="B44" s="97"/>
      <c r="C44" s="97"/>
    </row>
    <row r="46" spans="1:6" x14ac:dyDescent="0.2">
      <c r="B46" s="97"/>
      <c r="C46" s="97"/>
    </row>
  </sheetData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2"/>
  <sheetViews>
    <sheetView topLeftCell="A25" workbookViewId="0">
      <selection sqref="A1:XFD1048576"/>
    </sheetView>
  </sheetViews>
  <sheetFormatPr defaultRowHeight="12.75" x14ac:dyDescent="0.2"/>
  <cols>
    <col min="1" max="1" width="20.85546875" style="2" customWidth="1"/>
    <col min="2" max="2" width="18.28515625" style="2" customWidth="1"/>
    <col min="3" max="3" width="15.7109375" style="2" customWidth="1"/>
    <col min="4" max="4" width="14.7109375" style="2" customWidth="1"/>
    <col min="5" max="5" width="17.7109375" style="2" customWidth="1"/>
    <col min="6" max="6" width="18.85546875" style="2" customWidth="1"/>
    <col min="7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6.5" x14ac:dyDescent="0.25">
      <c r="A3" s="5" t="s">
        <v>0</v>
      </c>
      <c r="B3" s="6"/>
      <c r="C3" s="6"/>
      <c r="D3" s="6"/>
      <c r="E3" s="6"/>
      <c r="F3" s="6"/>
    </row>
    <row r="4" spans="1:6" ht="16.5" x14ac:dyDescent="0.25">
      <c r="A4" s="5" t="s">
        <v>1</v>
      </c>
      <c r="B4" s="6"/>
      <c r="C4" s="6"/>
      <c r="D4" s="6"/>
      <c r="E4" s="6"/>
      <c r="F4" s="6"/>
    </row>
    <row r="5" spans="1:6" ht="13.5" thickBot="1" x14ac:dyDescent="0.25">
      <c r="A5" s="7"/>
      <c r="B5" s="6"/>
      <c r="C5" s="6"/>
      <c r="D5" s="6"/>
      <c r="E5" s="6"/>
      <c r="F5" s="6"/>
    </row>
    <row r="6" spans="1:6" ht="13.5" thickBot="1" x14ac:dyDescent="0.25">
      <c r="A6" s="8" t="s">
        <v>2</v>
      </c>
      <c r="B6" s="9" t="s">
        <v>56</v>
      </c>
      <c r="C6" s="10"/>
      <c r="D6" s="10"/>
      <c r="E6" s="10"/>
      <c r="F6" s="11"/>
    </row>
    <row r="7" spans="1:6" x14ac:dyDescent="0.2">
      <c r="A7" s="12"/>
      <c r="B7" s="13"/>
      <c r="C7" s="14"/>
      <c r="D7" s="15"/>
      <c r="E7" s="16"/>
      <c r="F7" s="17"/>
    </row>
    <row r="8" spans="1:6" x14ac:dyDescent="0.2">
      <c r="A8" s="117"/>
      <c r="B8" s="118"/>
      <c r="C8" s="19"/>
      <c r="D8" s="20"/>
      <c r="E8" s="21" t="s">
        <v>6</v>
      </c>
      <c r="F8" s="22" t="s">
        <v>7</v>
      </c>
    </row>
    <row r="9" spans="1:6" x14ac:dyDescent="0.2">
      <c r="A9" s="12"/>
      <c r="B9" s="13"/>
      <c r="C9" s="15"/>
      <c r="D9" s="15"/>
      <c r="E9" s="23"/>
      <c r="F9" s="24"/>
    </row>
    <row r="10" spans="1:6" x14ac:dyDescent="0.2">
      <c r="A10" s="8" t="s">
        <v>8</v>
      </c>
      <c r="B10" s="25" t="s">
        <v>9</v>
      </c>
      <c r="C10" s="26"/>
      <c r="D10" s="27"/>
      <c r="E10" s="28" t="s">
        <v>10</v>
      </c>
      <c r="F10" s="29" t="s">
        <v>11</v>
      </c>
    </row>
    <row r="11" spans="1:6" x14ac:dyDescent="0.2">
      <c r="A11" s="30"/>
      <c r="B11" s="30"/>
      <c r="C11" s="14"/>
      <c r="D11" s="15"/>
      <c r="E11" s="23"/>
      <c r="F11" s="17"/>
    </row>
    <row r="12" spans="1:6" x14ac:dyDescent="0.2">
      <c r="A12" s="8" t="s">
        <v>12</v>
      </c>
      <c r="B12" s="29" t="s">
        <v>13</v>
      </c>
      <c r="C12" s="19"/>
      <c r="D12" s="20"/>
    </row>
    <row r="13" spans="1:6" x14ac:dyDescent="0.2">
      <c r="A13" s="12"/>
      <c r="B13" s="31"/>
      <c r="C13" s="15"/>
      <c r="D13" s="32"/>
      <c r="E13" s="23"/>
      <c r="F13" s="33"/>
    </row>
    <row r="14" spans="1:6" x14ac:dyDescent="0.2">
      <c r="A14" s="122" t="s">
        <v>54</v>
      </c>
      <c r="B14" s="122"/>
      <c r="C14" s="15"/>
      <c r="D14" s="32"/>
      <c r="E14" s="23"/>
      <c r="F14" s="33"/>
    </row>
    <row r="15" spans="1:6" x14ac:dyDescent="0.2">
      <c r="A15" s="119"/>
      <c r="B15" s="119"/>
      <c r="C15" s="15"/>
      <c r="D15" s="32"/>
      <c r="E15" s="23"/>
      <c r="F15" s="33"/>
    </row>
    <row r="16" spans="1:6" x14ac:dyDescent="0.2">
      <c r="A16" s="116" t="s">
        <v>55</v>
      </c>
      <c r="B16" s="116"/>
      <c r="C16" s="15"/>
      <c r="D16" s="32"/>
      <c r="E16" s="23"/>
      <c r="F16" s="33"/>
    </row>
    <row r="17" spans="1:6" x14ac:dyDescent="0.2">
      <c r="A17" s="12"/>
      <c r="B17" s="31"/>
      <c r="C17" s="15"/>
      <c r="D17" s="32"/>
      <c r="E17" s="23"/>
      <c r="F17" s="33"/>
    </row>
    <row r="18" spans="1:6" x14ac:dyDescent="0.2">
      <c r="A18" s="12"/>
      <c r="B18" s="31"/>
      <c r="C18" s="15"/>
      <c r="D18" s="32"/>
      <c r="E18" s="23"/>
      <c r="F18" s="33"/>
    </row>
    <row r="19" spans="1:6" x14ac:dyDescent="0.2">
      <c r="A19" s="34"/>
      <c r="B19" s="32"/>
      <c r="C19" s="32"/>
      <c r="D19" s="32"/>
      <c r="E19" s="35"/>
      <c r="F19" s="15"/>
    </row>
    <row r="20" spans="1:6" ht="15.75" x14ac:dyDescent="0.2">
      <c r="A20" s="36" t="s">
        <v>14</v>
      </c>
      <c r="B20" s="37"/>
      <c r="C20" s="37"/>
      <c r="D20" s="38"/>
      <c r="E20" s="38"/>
      <c r="F20" s="38"/>
    </row>
    <row r="21" spans="1:6" ht="13.5" thickBot="1" x14ac:dyDescent="0.25">
      <c r="A21" s="39"/>
      <c r="B21" s="39"/>
      <c r="C21" s="39"/>
      <c r="D21" s="40"/>
      <c r="E21" s="40"/>
      <c r="F21" s="40"/>
    </row>
    <row r="22" spans="1:6" ht="38.25" x14ac:dyDescent="0.25">
      <c r="A22" s="41" t="s">
        <v>15</v>
      </c>
      <c r="B22" s="42"/>
      <c r="C22" s="43"/>
      <c r="D22" s="44" t="s">
        <v>16</v>
      </c>
      <c r="E22" s="45" t="s">
        <v>17</v>
      </c>
      <c r="F22" s="46" t="s">
        <v>18</v>
      </c>
    </row>
    <row r="23" spans="1:6" ht="13.5" thickBot="1" x14ac:dyDescent="0.25">
      <c r="A23" s="47"/>
      <c r="B23" s="48"/>
      <c r="C23" s="49"/>
      <c r="D23" s="50"/>
      <c r="E23" s="51" t="s">
        <v>19</v>
      </c>
      <c r="F23" s="52">
        <v>42674</v>
      </c>
    </row>
    <row r="24" spans="1:6" x14ac:dyDescent="0.2">
      <c r="A24" s="53" t="s">
        <v>20</v>
      </c>
      <c r="B24" s="54"/>
      <c r="C24" s="54"/>
      <c r="D24" s="55">
        <v>1</v>
      </c>
      <c r="E24" s="56">
        <f>E25+E31+E35+E28</f>
        <v>233721</v>
      </c>
      <c r="F24" s="57">
        <f>+F25+F28+F31+F35</f>
        <v>100</v>
      </c>
    </row>
    <row r="25" spans="1:6" x14ac:dyDescent="0.2">
      <c r="A25" s="58" t="s">
        <v>21</v>
      </c>
      <c r="B25" s="59"/>
      <c r="C25" s="59"/>
      <c r="D25" s="60">
        <v>3</v>
      </c>
      <c r="E25" s="61">
        <f>E26+E27</f>
        <v>40667</v>
      </c>
      <c r="F25" s="62">
        <f>+F26+F27</f>
        <v>17.399805751301766</v>
      </c>
    </row>
    <row r="26" spans="1:6" x14ac:dyDescent="0.2">
      <c r="A26" s="63" t="s">
        <v>22</v>
      </c>
      <c r="B26" s="64"/>
      <c r="C26" s="64"/>
      <c r="D26" s="60">
        <v>4</v>
      </c>
      <c r="E26" s="61">
        <v>40667</v>
      </c>
      <c r="F26" s="62">
        <f>E26/$E$24*100</f>
        <v>17.399805751301766</v>
      </c>
    </row>
    <row r="27" spans="1:6" hidden="1" x14ac:dyDescent="0.2">
      <c r="A27" s="63" t="s">
        <v>23</v>
      </c>
      <c r="B27" s="64"/>
      <c r="C27" s="64"/>
      <c r="D27" s="60">
        <v>5</v>
      </c>
      <c r="E27" s="61">
        <v>0</v>
      </c>
      <c r="F27" s="62">
        <f>E27/$E$24*100</f>
        <v>0</v>
      </c>
    </row>
    <row r="28" spans="1:6" x14ac:dyDescent="0.2">
      <c r="A28" s="58" t="s">
        <v>24</v>
      </c>
      <c r="B28" s="64"/>
      <c r="C28" s="64"/>
      <c r="D28" s="60">
        <v>9</v>
      </c>
      <c r="E28" s="61">
        <f>+E29+E30</f>
        <v>45418</v>
      </c>
      <c r="F28" s="62">
        <f>+F29+F30</f>
        <v>19.432571313660304</v>
      </c>
    </row>
    <row r="29" spans="1:6" x14ac:dyDescent="0.2">
      <c r="A29" s="63" t="s">
        <v>25</v>
      </c>
      <c r="B29" s="64"/>
      <c r="C29" s="64"/>
      <c r="D29" s="60">
        <v>10</v>
      </c>
      <c r="E29" s="61">
        <v>12448</v>
      </c>
      <c r="F29" s="62">
        <f>E29/$E$24*100</f>
        <v>5.3260083603955142</v>
      </c>
    </row>
    <row r="30" spans="1:6" x14ac:dyDescent="0.2">
      <c r="A30" s="63" t="s">
        <v>26</v>
      </c>
      <c r="B30" s="64"/>
      <c r="C30" s="64"/>
      <c r="D30" s="60">
        <v>11</v>
      </c>
      <c r="E30" s="61">
        <v>32970</v>
      </c>
      <c r="F30" s="62">
        <f>E30/$E$24*100</f>
        <v>14.10656295326479</v>
      </c>
    </row>
    <row r="31" spans="1:6" x14ac:dyDescent="0.2">
      <c r="A31" s="58" t="s">
        <v>27</v>
      </c>
      <c r="B31" s="64"/>
      <c r="C31" s="64"/>
      <c r="D31" s="60">
        <v>12</v>
      </c>
      <c r="E31" s="61">
        <f>E32+E33+E34</f>
        <v>147398</v>
      </c>
      <c r="F31" s="62">
        <f>+F32+F33</f>
        <v>63.065792119664046</v>
      </c>
    </row>
    <row r="32" spans="1:6" x14ac:dyDescent="0.2">
      <c r="A32" s="63" t="s">
        <v>28</v>
      </c>
      <c r="B32" s="64"/>
      <c r="C32" s="64"/>
      <c r="D32" s="60">
        <v>13</v>
      </c>
      <c r="E32" s="61">
        <v>1810</v>
      </c>
      <c r="F32" s="62">
        <f>E32/$E$24*100</f>
        <v>0.77442762952409072</v>
      </c>
    </row>
    <row r="33" spans="1:6" x14ac:dyDescent="0.2">
      <c r="A33" s="63" t="s">
        <v>29</v>
      </c>
      <c r="B33" s="64"/>
      <c r="C33" s="64"/>
      <c r="D33" s="60">
        <v>14</v>
      </c>
      <c r="E33" s="61">
        <v>145588</v>
      </c>
      <c r="F33" s="62">
        <f>E33/$E$24*100</f>
        <v>62.291364490139955</v>
      </c>
    </row>
    <row r="34" spans="1:6" hidden="1" x14ac:dyDescent="0.2">
      <c r="A34" s="63" t="s">
        <v>30</v>
      </c>
      <c r="B34" s="64"/>
      <c r="C34" s="64"/>
      <c r="D34" s="60">
        <v>15</v>
      </c>
      <c r="E34" s="61">
        <v>0</v>
      </c>
      <c r="F34" s="62">
        <f>E34/$E$24*100</f>
        <v>0</v>
      </c>
    </row>
    <row r="35" spans="1:6" ht="13.5" thickBot="1" x14ac:dyDescent="0.25">
      <c r="A35" s="65" t="s">
        <v>31</v>
      </c>
      <c r="B35" s="66"/>
      <c r="C35" s="66"/>
      <c r="D35" s="67">
        <v>24</v>
      </c>
      <c r="E35" s="68">
        <v>238</v>
      </c>
      <c r="F35" s="69">
        <f>E35/E24*100</f>
        <v>0.10183081537388597</v>
      </c>
    </row>
    <row r="36" spans="1:6" x14ac:dyDescent="0.2">
      <c r="A36" s="70"/>
      <c r="B36" s="71"/>
      <c r="C36" s="71"/>
      <c r="D36" s="72"/>
      <c r="E36" s="73"/>
      <c r="F36" s="74"/>
    </row>
    <row r="37" spans="1:6" x14ac:dyDescent="0.2">
      <c r="A37" s="70"/>
      <c r="B37" s="71"/>
      <c r="C37" s="71"/>
      <c r="D37" s="72"/>
      <c r="E37" s="73"/>
      <c r="F37" s="74"/>
    </row>
    <row r="38" spans="1:6" ht="15.75" x14ac:dyDescent="0.2">
      <c r="A38" s="75" t="s">
        <v>32</v>
      </c>
      <c r="B38" s="76"/>
      <c r="C38" s="76"/>
      <c r="D38" s="76"/>
      <c r="E38" s="76"/>
      <c r="F38" s="76"/>
    </row>
    <row r="39" spans="1:6" ht="13.5" thickBot="1" x14ac:dyDescent="0.25">
      <c r="A39" s="77"/>
      <c r="B39" s="78"/>
      <c r="C39" s="78"/>
      <c r="D39" s="78"/>
      <c r="E39" s="78"/>
      <c r="F39" s="78"/>
    </row>
    <row r="40" spans="1:6" x14ac:dyDescent="0.2">
      <c r="A40" s="123" t="s">
        <v>47</v>
      </c>
      <c r="B40" s="126" t="s">
        <v>16</v>
      </c>
      <c r="C40" s="129" t="s">
        <v>48</v>
      </c>
      <c r="D40" s="130"/>
      <c r="E40" s="129" t="s">
        <v>49</v>
      </c>
      <c r="F40" s="130"/>
    </row>
    <row r="41" spans="1:6" x14ac:dyDescent="0.2">
      <c r="A41" s="124"/>
      <c r="B41" s="127"/>
      <c r="C41" s="98" t="s">
        <v>50</v>
      </c>
      <c r="D41" s="99" t="s">
        <v>51</v>
      </c>
      <c r="E41" s="98" t="s">
        <v>50</v>
      </c>
      <c r="F41" s="99" t="s">
        <v>51</v>
      </c>
    </row>
    <row r="42" spans="1:6" ht="13.5" thickBot="1" x14ac:dyDescent="0.25">
      <c r="A42" s="125"/>
      <c r="B42" s="128"/>
      <c r="C42" s="131" t="s">
        <v>57</v>
      </c>
      <c r="D42" s="131"/>
      <c r="E42" s="131"/>
      <c r="F42" s="132"/>
    </row>
    <row r="43" spans="1:6" x14ac:dyDescent="0.2">
      <c r="A43" s="100" t="s">
        <v>5</v>
      </c>
      <c r="B43" s="101">
        <v>1</v>
      </c>
      <c r="C43" s="102">
        <v>3015870</v>
      </c>
      <c r="D43" s="103">
        <v>787456</v>
      </c>
      <c r="E43" s="102">
        <v>3234225</v>
      </c>
      <c r="F43" s="104">
        <v>846030.1</v>
      </c>
    </row>
    <row r="44" spans="1:6" ht="13.5" thickBot="1" x14ac:dyDescent="0.25">
      <c r="A44" s="105" t="s">
        <v>53</v>
      </c>
      <c r="B44" s="106">
        <v>2</v>
      </c>
      <c r="C44" s="107">
        <v>15106697</v>
      </c>
      <c r="D44" s="108">
        <v>0</v>
      </c>
      <c r="E44" s="109">
        <v>15252506.890000001</v>
      </c>
      <c r="F44" s="110">
        <v>0</v>
      </c>
    </row>
    <row r="45" spans="1:6" x14ac:dyDescent="0.2">
      <c r="A45" s="70"/>
      <c r="B45" s="90"/>
      <c r="C45" s="111"/>
      <c r="D45" s="112"/>
      <c r="E45" s="113"/>
      <c r="F45" s="114"/>
    </row>
    <row r="46" spans="1:6" x14ac:dyDescent="0.2">
      <c r="A46" s="70"/>
      <c r="B46" s="90"/>
      <c r="C46" s="111"/>
      <c r="D46" s="112"/>
      <c r="E46" s="113"/>
      <c r="F46" s="114"/>
    </row>
    <row r="47" spans="1:6" ht="51" x14ac:dyDescent="0.25">
      <c r="A47" s="93" t="s">
        <v>38</v>
      </c>
      <c r="B47" s="94"/>
      <c r="C47" s="94"/>
      <c r="D47" s="95"/>
      <c r="E47" s="95"/>
      <c r="F47" s="96"/>
    </row>
    <row r="50" spans="2:3" x14ac:dyDescent="0.2">
      <c r="B50" s="97"/>
      <c r="C50" s="97"/>
    </row>
    <row r="52" spans="2:3" x14ac:dyDescent="0.2">
      <c r="B52" s="97"/>
      <c r="C52" s="97"/>
    </row>
  </sheetData>
  <mergeCells count="6">
    <mergeCell ref="A14:B14"/>
    <mergeCell ref="A40:A42"/>
    <mergeCell ref="B40:B42"/>
    <mergeCell ref="C40:D40"/>
    <mergeCell ref="E40:F40"/>
    <mergeCell ref="C42:F42"/>
  </mergeCells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2"/>
  <sheetViews>
    <sheetView workbookViewId="0">
      <selection activeCell="C2" sqref="C2"/>
    </sheetView>
  </sheetViews>
  <sheetFormatPr defaultRowHeight="12.75" x14ac:dyDescent="0.2"/>
  <cols>
    <col min="1" max="1" width="20.85546875" style="2" customWidth="1"/>
    <col min="2" max="2" width="18.28515625" style="2" customWidth="1"/>
    <col min="3" max="3" width="15.7109375" style="2" customWidth="1"/>
    <col min="4" max="4" width="14.7109375" style="2" customWidth="1"/>
    <col min="5" max="5" width="17.7109375" style="2" customWidth="1"/>
    <col min="6" max="6" width="18.85546875" style="2" customWidth="1"/>
    <col min="7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6.5" x14ac:dyDescent="0.25">
      <c r="A3" s="5" t="s">
        <v>0</v>
      </c>
      <c r="B3" s="6"/>
      <c r="C3" s="6"/>
      <c r="D3" s="6"/>
      <c r="E3" s="6"/>
      <c r="F3" s="6"/>
    </row>
    <row r="4" spans="1:6" ht="16.5" x14ac:dyDescent="0.25">
      <c r="A4" s="5" t="s">
        <v>1</v>
      </c>
      <c r="B4" s="6"/>
      <c r="C4" s="6"/>
      <c r="D4" s="6"/>
      <c r="E4" s="6"/>
      <c r="F4" s="6"/>
    </row>
    <row r="5" spans="1:6" ht="13.5" thickBot="1" x14ac:dyDescent="0.25">
      <c r="A5" s="7"/>
      <c r="B5" s="6"/>
      <c r="C5" s="6"/>
      <c r="D5" s="6"/>
      <c r="E5" s="6"/>
      <c r="F5" s="6"/>
    </row>
    <row r="6" spans="1:6" ht="13.5" thickBot="1" x14ac:dyDescent="0.25">
      <c r="A6" s="8" t="s">
        <v>2</v>
      </c>
      <c r="B6" s="9" t="s">
        <v>56</v>
      </c>
      <c r="C6" s="10"/>
      <c r="D6" s="10"/>
      <c r="E6" s="10"/>
      <c r="F6" s="11"/>
    </row>
    <row r="7" spans="1:6" x14ac:dyDescent="0.2">
      <c r="A7" s="12"/>
      <c r="B7" s="13"/>
      <c r="C7" s="14"/>
      <c r="D7" s="15"/>
      <c r="E7" s="16"/>
      <c r="F7" s="17"/>
    </row>
    <row r="8" spans="1:6" x14ac:dyDescent="0.2">
      <c r="A8" s="117"/>
      <c r="B8" s="118"/>
      <c r="C8" s="19"/>
      <c r="D8" s="20"/>
      <c r="E8" s="21" t="s">
        <v>6</v>
      </c>
      <c r="F8" s="22" t="s">
        <v>7</v>
      </c>
    </row>
    <row r="9" spans="1:6" x14ac:dyDescent="0.2">
      <c r="A9" s="12"/>
      <c r="B9" s="13"/>
      <c r="C9" s="15"/>
      <c r="D9" s="15"/>
      <c r="E9" s="23"/>
      <c r="F9" s="24"/>
    </row>
    <row r="10" spans="1:6" x14ac:dyDescent="0.2">
      <c r="A10" s="8" t="s">
        <v>8</v>
      </c>
      <c r="B10" s="25" t="s">
        <v>9</v>
      </c>
      <c r="C10" s="26"/>
      <c r="D10" s="27"/>
      <c r="E10" s="28" t="s">
        <v>10</v>
      </c>
      <c r="F10" s="29" t="s">
        <v>11</v>
      </c>
    </row>
    <row r="11" spans="1:6" x14ac:dyDescent="0.2">
      <c r="A11" s="30"/>
      <c r="B11" s="30"/>
      <c r="C11" s="14"/>
      <c r="D11" s="15"/>
      <c r="E11" s="23"/>
      <c r="F11" s="17"/>
    </row>
    <row r="12" spans="1:6" x14ac:dyDescent="0.2">
      <c r="A12" s="8" t="s">
        <v>12</v>
      </c>
      <c r="B12" s="29" t="s">
        <v>13</v>
      </c>
      <c r="C12" s="19"/>
      <c r="D12" s="20"/>
    </row>
    <row r="13" spans="1:6" x14ac:dyDescent="0.2">
      <c r="A13" s="12"/>
      <c r="B13" s="31"/>
      <c r="C13" s="15"/>
      <c r="D13" s="32"/>
      <c r="E13" s="23"/>
      <c r="F13" s="33"/>
    </row>
    <row r="14" spans="1:6" x14ac:dyDescent="0.2">
      <c r="A14" s="122" t="s">
        <v>54</v>
      </c>
      <c r="B14" s="122"/>
      <c r="C14" s="15"/>
      <c r="D14" s="32"/>
      <c r="E14" s="23"/>
      <c r="F14" s="33"/>
    </row>
    <row r="15" spans="1:6" x14ac:dyDescent="0.2">
      <c r="A15" s="120"/>
      <c r="B15" s="120"/>
      <c r="C15" s="15"/>
      <c r="D15" s="32"/>
      <c r="E15" s="23"/>
      <c r="F15" s="33"/>
    </row>
    <row r="16" spans="1:6" x14ac:dyDescent="0.2">
      <c r="A16" s="116" t="s">
        <v>55</v>
      </c>
      <c r="B16" s="116"/>
      <c r="C16" s="15"/>
      <c r="D16" s="32"/>
      <c r="E16" s="23"/>
      <c r="F16" s="33"/>
    </row>
    <row r="17" spans="1:6" x14ac:dyDescent="0.2">
      <c r="A17" s="12"/>
      <c r="B17" s="31"/>
      <c r="C17" s="15"/>
      <c r="D17" s="32"/>
      <c r="E17" s="23"/>
      <c r="F17" s="33"/>
    </row>
    <row r="18" spans="1:6" x14ac:dyDescent="0.2">
      <c r="A18" s="12"/>
      <c r="B18" s="31"/>
      <c r="C18" s="15"/>
      <c r="D18" s="32"/>
      <c r="E18" s="23"/>
      <c r="F18" s="33"/>
    </row>
    <row r="19" spans="1:6" x14ac:dyDescent="0.2">
      <c r="A19" s="34"/>
      <c r="B19" s="32"/>
      <c r="C19" s="32"/>
      <c r="D19" s="32"/>
      <c r="E19" s="35"/>
      <c r="F19" s="15"/>
    </row>
    <row r="20" spans="1:6" ht="15.75" x14ac:dyDescent="0.2">
      <c r="A20" s="36" t="s">
        <v>14</v>
      </c>
      <c r="B20" s="37"/>
      <c r="C20" s="37"/>
      <c r="D20" s="38"/>
      <c r="E20" s="38"/>
      <c r="F20" s="38"/>
    </row>
    <row r="21" spans="1:6" ht="13.5" thickBot="1" x14ac:dyDescent="0.25">
      <c r="A21" s="39"/>
      <c r="B21" s="39"/>
      <c r="C21" s="39"/>
      <c r="D21" s="40"/>
      <c r="E21" s="40"/>
      <c r="F21" s="40"/>
    </row>
    <row r="22" spans="1:6" ht="38.25" x14ac:dyDescent="0.25">
      <c r="A22" s="41" t="s">
        <v>15</v>
      </c>
      <c r="B22" s="42"/>
      <c r="C22" s="43"/>
      <c r="D22" s="44" t="s">
        <v>16</v>
      </c>
      <c r="E22" s="45" t="s">
        <v>17</v>
      </c>
      <c r="F22" s="46" t="s">
        <v>18</v>
      </c>
    </row>
    <row r="23" spans="1:6" ht="13.5" thickBot="1" x14ac:dyDescent="0.25">
      <c r="A23" s="47"/>
      <c r="B23" s="48"/>
      <c r="C23" s="49"/>
      <c r="D23" s="50"/>
      <c r="E23" s="51" t="s">
        <v>19</v>
      </c>
      <c r="F23" s="52">
        <v>42704</v>
      </c>
    </row>
    <row r="24" spans="1:6" x14ac:dyDescent="0.2">
      <c r="A24" s="53" t="s">
        <v>20</v>
      </c>
      <c r="B24" s="54"/>
      <c r="C24" s="54"/>
      <c r="D24" s="55">
        <v>1</v>
      </c>
      <c r="E24" s="56">
        <f>E25+E31+E35+E28</f>
        <v>343509</v>
      </c>
      <c r="F24" s="57">
        <f>+F25+F28+F31+F35</f>
        <v>100</v>
      </c>
    </row>
    <row r="25" spans="1:6" x14ac:dyDescent="0.2">
      <c r="A25" s="58" t="s">
        <v>21</v>
      </c>
      <c r="B25" s="59"/>
      <c r="C25" s="59"/>
      <c r="D25" s="60">
        <v>3</v>
      </c>
      <c r="E25" s="61">
        <f>E26+E27</f>
        <v>43290</v>
      </c>
      <c r="F25" s="62">
        <f>+F26+F27</f>
        <v>12.602289896334593</v>
      </c>
    </row>
    <row r="26" spans="1:6" x14ac:dyDescent="0.2">
      <c r="A26" s="63" t="s">
        <v>22</v>
      </c>
      <c r="B26" s="64"/>
      <c r="C26" s="64"/>
      <c r="D26" s="60">
        <v>4</v>
      </c>
      <c r="E26" s="61">
        <v>43290</v>
      </c>
      <c r="F26" s="62">
        <f>E26/$E$24*100</f>
        <v>12.602289896334593</v>
      </c>
    </row>
    <row r="27" spans="1:6" hidden="1" x14ac:dyDescent="0.2">
      <c r="A27" s="63" t="s">
        <v>23</v>
      </c>
      <c r="B27" s="64"/>
      <c r="C27" s="64"/>
      <c r="D27" s="60">
        <v>5</v>
      </c>
      <c r="E27" s="61">
        <v>0</v>
      </c>
      <c r="F27" s="62">
        <f>E27/$E$24*100</f>
        <v>0</v>
      </c>
    </row>
    <row r="28" spans="1:6" x14ac:dyDescent="0.2">
      <c r="A28" s="58" t="s">
        <v>24</v>
      </c>
      <c r="B28" s="64"/>
      <c r="C28" s="64"/>
      <c r="D28" s="60">
        <v>9</v>
      </c>
      <c r="E28" s="61">
        <f>+E29+E30</f>
        <v>106871</v>
      </c>
      <c r="F28" s="62">
        <f>+F29+F30</f>
        <v>31.111557484665614</v>
      </c>
    </row>
    <row r="29" spans="1:6" x14ac:dyDescent="0.2">
      <c r="A29" s="63" t="s">
        <v>25</v>
      </c>
      <c r="B29" s="64"/>
      <c r="C29" s="64"/>
      <c r="D29" s="60">
        <v>10</v>
      </c>
      <c r="E29" s="61">
        <v>53576</v>
      </c>
      <c r="F29" s="62">
        <f>E29/$E$24*100</f>
        <v>15.596680145207259</v>
      </c>
    </row>
    <row r="30" spans="1:6" x14ac:dyDescent="0.2">
      <c r="A30" s="63" t="s">
        <v>26</v>
      </c>
      <c r="B30" s="64"/>
      <c r="C30" s="64"/>
      <c r="D30" s="60">
        <v>11</v>
      </c>
      <c r="E30" s="61">
        <v>53295</v>
      </c>
      <c r="F30" s="62">
        <f>E30/$E$24*100</f>
        <v>15.514877339458355</v>
      </c>
    </row>
    <row r="31" spans="1:6" x14ac:dyDescent="0.2">
      <c r="A31" s="58" t="s">
        <v>27</v>
      </c>
      <c r="B31" s="64"/>
      <c r="C31" s="64"/>
      <c r="D31" s="60">
        <v>12</v>
      </c>
      <c r="E31" s="61">
        <f>E32+E33+E34</f>
        <v>187992</v>
      </c>
      <c r="F31" s="62">
        <f>+F32+F33</f>
        <v>54.726950385579414</v>
      </c>
    </row>
    <row r="32" spans="1:6" x14ac:dyDescent="0.2">
      <c r="A32" s="63" t="s">
        <v>28</v>
      </c>
      <c r="B32" s="64"/>
      <c r="C32" s="64"/>
      <c r="D32" s="60">
        <v>13</v>
      </c>
      <c r="E32" s="61">
        <v>1864</v>
      </c>
      <c r="F32" s="62">
        <f>E32/$E$24*100</f>
        <v>0.54263498190731529</v>
      </c>
    </row>
    <row r="33" spans="1:6" x14ac:dyDescent="0.2">
      <c r="A33" s="63" t="s">
        <v>29</v>
      </c>
      <c r="B33" s="64"/>
      <c r="C33" s="64"/>
      <c r="D33" s="60">
        <v>14</v>
      </c>
      <c r="E33" s="61">
        <v>186128</v>
      </c>
      <c r="F33" s="62">
        <f>E33/$E$24*100</f>
        <v>54.184315403672102</v>
      </c>
    </row>
    <row r="34" spans="1:6" hidden="1" x14ac:dyDescent="0.2">
      <c r="A34" s="63" t="s">
        <v>30</v>
      </c>
      <c r="B34" s="64"/>
      <c r="C34" s="64"/>
      <c r="D34" s="60">
        <v>15</v>
      </c>
      <c r="E34" s="61">
        <v>0</v>
      </c>
      <c r="F34" s="62">
        <f>E34/$E$24*100</f>
        <v>0</v>
      </c>
    </row>
    <row r="35" spans="1:6" ht="13.5" thickBot="1" x14ac:dyDescent="0.25">
      <c r="A35" s="65" t="s">
        <v>31</v>
      </c>
      <c r="B35" s="66"/>
      <c r="C35" s="66"/>
      <c r="D35" s="67">
        <v>24</v>
      </c>
      <c r="E35" s="68">
        <v>5356</v>
      </c>
      <c r="F35" s="69">
        <f>E35/E24*100</f>
        <v>1.5592022334203763</v>
      </c>
    </row>
    <row r="36" spans="1:6" x14ac:dyDescent="0.2">
      <c r="A36" s="70"/>
      <c r="B36" s="71"/>
      <c r="C36" s="71"/>
      <c r="D36" s="72"/>
      <c r="E36" s="73"/>
      <c r="F36" s="74"/>
    </row>
    <row r="37" spans="1:6" x14ac:dyDescent="0.2">
      <c r="A37" s="70"/>
      <c r="B37" s="71"/>
      <c r="C37" s="71"/>
      <c r="D37" s="72"/>
      <c r="E37" s="73"/>
      <c r="F37" s="74"/>
    </row>
    <row r="38" spans="1:6" ht="15.75" x14ac:dyDescent="0.2">
      <c r="A38" s="75" t="s">
        <v>32</v>
      </c>
      <c r="B38" s="76"/>
      <c r="C38" s="76"/>
      <c r="D38" s="76"/>
      <c r="E38" s="76"/>
      <c r="F38" s="76"/>
    </row>
    <row r="39" spans="1:6" ht="13.5" thickBot="1" x14ac:dyDescent="0.25">
      <c r="A39" s="77"/>
      <c r="B39" s="78"/>
      <c r="C39" s="78"/>
      <c r="D39" s="78"/>
      <c r="E39" s="78"/>
      <c r="F39" s="78"/>
    </row>
    <row r="40" spans="1:6" x14ac:dyDescent="0.2">
      <c r="A40" s="123" t="s">
        <v>47</v>
      </c>
      <c r="B40" s="126" t="s">
        <v>16</v>
      </c>
      <c r="C40" s="129" t="s">
        <v>48</v>
      </c>
      <c r="D40" s="130"/>
      <c r="E40" s="129" t="s">
        <v>49</v>
      </c>
      <c r="F40" s="130"/>
    </row>
    <row r="41" spans="1:6" x14ac:dyDescent="0.2">
      <c r="A41" s="124"/>
      <c r="B41" s="127"/>
      <c r="C41" s="98" t="s">
        <v>50</v>
      </c>
      <c r="D41" s="99" t="s">
        <v>51</v>
      </c>
      <c r="E41" s="98" t="s">
        <v>50</v>
      </c>
      <c r="F41" s="99" t="s">
        <v>51</v>
      </c>
    </row>
    <row r="42" spans="1:6" ht="13.5" thickBot="1" x14ac:dyDescent="0.25">
      <c r="A42" s="125"/>
      <c r="B42" s="128"/>
      <c r="C42" s="131" t="s">
        <v>58</v>
      </c>
      <c r="D42" s="131"/>
      <c r="E42" s="131"/>
      <c r="F42" s="132"/>
    </row>
    <row r="43" spans="1:6" x14ac:dyDescent="0.2">
      <c r="A43" s="100" t="s">
        <v>5</v>
      </c>
      <c r="B43" s="101">
        <v>1</v>
      </c>
      <c r="C43" s="102">
        <v>92060289</v>
      </c>
      <c r="D43" s="103">
        <v>914112</v>
      </c>
      <c r="E43" s="102">
        <v>98499907</v>
      </c>
      <c r="F43" s="104">
        <v>980502</v>
      </c>
    </row>
    <row r="44" spans="1:6" ht="13.5" thickBot="1" x14ac:dyDescent="0.25">
      <c r="A44" s="105" t="s">
        <v>53</v>
      </c>
      <c r="B44" s="106">
        <v>2</v>
      </c>
      <c r="C44" s="107">
        <v>8009095</v>
      </c>
      <c r="D44" s="108">
        <v>117448</v>
      </c>
      <c r="E44" s="109">
        <v>8085919</v>
      </c>
      <c r="F44" s="110">
        <v>118323</v>
      </c>
    </row>
    <row r="45" spans="1:6" x14ac:dyDescent="0.2">
      <c r="A45" s="70"/>
      <c r="B45" s="90"/>
      <c r="C45" s="111"/>
      <c r="D45" s="112"/>
      <c r="E45" s="113"/>
      <c r="F45" s="114"/>
    </row>
    <row r="46" spans="1:6" x14ac:dyDescent="0.2">
      <c r="A46" s="70"/>
      <c r="B46" s="90"/>
      <c r="C46" s="111"/>
      <c r="D46" s="112"/>
      <c r="E46" s="113"/>
      <c r="F46" s="114"/>
    </row>
    <row r="47" spans="1:6" ht="51" x14ac:dyDescent="0.25">
      <c r="A47" s="93" t="s">
        <v>38</v>
      </c>
      <c r="B47" s="94"/>
      <c r="C47" s="94"/>
      <c r="D47" s="95"/>
      <c r="E47" s="95"/>
      <c r="F47" s="96"/>
    </row>
    <row r="50" spans="2:3" x14ac:dyDescent="0.2">
      <c r="B50" s="97"/>
      <c r="C50" s="97"/>
    </row>
    <row r="52" spans="2:3" x14ac:dyDescent="0.2">
      <c r="B52" s="97"/>
      <c r="C52" s="97"/>
    </row>
  </sheetData>
  <mergeCells count="6">
    <mergeCell ref="A14:B14"/>
    <mergeCell ref="A40:A42"/>
    <mergeCell ref="B40:B42"/>
    <mergeCell ref="C40:D40"/>
    <mergeCell ref="E40:F40"/>
    <mergeCell ref="C42:F42"/>
  </mergeCells>
  <pageMargins left="0.70866141732283472" right="0.70866141732283472" top="0.74803149606299213" bottom="0.74803149606299213" header="0.31496062992125984" footer="0.31496062992125984"/>
  <pageSetup paperSize="9" scale="82"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2"/>
  <sheetViews>
    <sheetView tabSelected="1" workbookViewId="0">
      <selection activeCell="H28" sqref="H28"/>
    </sheetView>
  </sheetViews>
  <sheetFormatPr defaultRowHeight="12.75" x14ac:dyDescent="0.2"/>
  <cols>
    <col min="1" max="1" width="20.85546875" style="2" customWidth="1"/>
    <col min="2" max="2" width="18.28515625" style="2" customWidth="1"/>
    <col min="3" max="3" width="15.7109375" style="2" customWidth="1"/>
    <col min="4" max="4" width="14.7109375" style="2" customWidth="1"/>
    <col min="5" max="5" width="17.7109375" style="2" customWidth="1"/>
    <col min="6" max="6" width="18.85546875" style="2" customWidth="1"/>
    <col min="7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6.5" x14ac:dyDescent="0.25">
      <c r="A3" s="5" t="s">
        <v>0</v>
      </c>
      <c r="B3" s="6"/>
      <c r="C3" s="6"/>
      <c r="D3" s="6"/>
      <c r="E3" s="6"/>
      <c r="F3" s="6"/>
    </row>
    <row r="4" spans="1:6" ht="16.5" x14ac:dyDescent="0.25">
      <c r="A4" s="5" t="s">
        <v>1</v>
      </c>
      <c r="B4" s="6"/>
      <c r="C4" s="6"/>
      <c r="D4" s="6"/>
      <c r="E4" s="6"/>
      <c r="F4" s="6"/>
    </row>
    <row r="5" spans="1:6" ht="13.5" thickBot="1" x14ac:dyDescent="0.25">
      <c r="A5" s="7"/>
      <c r="B5" s="6"/>
      <c r="C5" s="6"/>
      <c r="D5" s="6"/>
      <c r="E5" s="6"/>
      <c r="F5" s="6"/>
    </row>
    <row r="6" spans="1:6" ht="13.5" thickBot="1" x14ac:dyDescent="0.25">
      <c r="A6" s="8" t="s">
        <v>2</v>
      </c>
      <c r="B6" s="9" t="s">
        <v>56</v>
      </c>
      <c r="C6" s="10"/>
      <c r="D6" s="10"/>
      <c r="E6" s="10"/>
      <c r="F6" s="11"/>
    </row>
    <row r="7" spans="1:6" x14ac:dyDescent="0.2">
      <c r="A7" s="12"/>
      <c r="B7" s="13"/>
      <c r="C7" s="14"/>
      <c r="D7" s="15"/>
      <c r="E7" s="16"/>
      <c r="F7" s="17"/>
    </row>
    <row r="8" spans="1:6" x14ac:dyDescent="0.2">
      <c r="A8" s="117"/>
      <c r="B8" s="118"/>
      <c r="C8" s="19"/>
      <c r="D8" s="20"/>
      <c r="E8" s="21" t="s">
        <v>6</v>
      </c>
      <c r="F8" s="22" t="s">
        <v>7</v>
      </c>
    </row>
    <row r="9" spans="1:6" x14ac:dyDescent="0.2">
      <c r="A9" s="12"/>
      <c r="B9" s="13"/>
      <c r="C9" s="15"/>
      <c r="D9" s="15"/>
      <c r="E9" s="23"/>
      <c r="F9" s="24"/>
    </row>
    <row r="10" spans="1:6" x14ac:dyDescent="0.2">
      <c r="A10" s="8" t="s">
        <v>8</v>
      </c>
      <c r="B10" s="25" t="s">
        <v>9</v>
      </c>
      <c r="C10" s="26"/>
      <c r="D10" s="27"/>
      <c r="E10" s="28" t="s">
        <v>10</v>
      </c>
      <c r="F10" s="29" t="s">
        <v>11</v>
      </c>
    </row>
    <row r="11" spans="1:6" x14ac:dyDescent="0.2">
      <c r="A11" s="30"/>
      <c r="B11" s="30"/>
      <c r="C11" s="14"/>
      <c r="D11" s="15"/>
      <c r="E11" s="23"/>
      <c r="F11" s="17"/>
    </row>
    <row r="12" spans="1:6" x14ac:dyDescent="0.2">
      <c r="A12" s="8" t="s">
        <v>12</v>
      </c>
      <c r="B12" s="29" t="s">
        <v>13</v>
      </c>
      <c r="C12" s="19"/>
      <c r="D12" s="20"/>
    </row>
    <row r="13" spans="1:6" x14ac:dyDescent="0.2">
      <c r="A13" s="12"/>
      <c r="B13" s="31"/>
      <c r="C13" s="15"/>
      <c r="D13" s="32"/>
      <c r="E13" s="23"/>
      <c r="F13" s="33"/>
    </row>
    <row r="14" spans="1:6" x14ac:dyDescent="0.2">
      <c r="A14" s="122" t="s">
        <v>54</v>
      </c>
      <c r="B14" s="122"/>
      <c r="C14" s="15"/>
      <c r="D14" s="32"/>
      <c r="E14" s="23"/>
      <c r="F14" s="33"/>
    </row>
    <row r="15" spans="1:6" x14ac:dyDescent="0.2">
      <c r="A15" s="121"/>
      <c r="B15" s="121"/>
      <c r="C15" s="15"/>
      <c r="D15" s="32"/>
      <c r="E15" s="23"/>
      <c r="F15" s="33"/>
    </row>
    <row r="16" spans="1:6" x14ac:dyDescent="0.2">
      <c r="A16" s="116" t="s">
        <v>55</v>
      </c>
      <c r="B16" s="116"/>
      <c r="C16" s="15"/>
      <c r="D16" s="32"/>
      <c r="E16" s="23"/>
      <c r="F16" s="33"/>
    </row>
    <row r="17" spans="1:6" x14ac:dyDescent="0.2">
      <c r="A17" s="12"/>
      <c r="B17" s="31"/>
      <c r="C17" s="15"/>
      <c r="D17" s="32"/>
      <c r="E17" s="23"/>
      <c r="F17" s="33"/>
    </row>
    <row r="18" spans="1:6" x14ac:dyDescent="0.2">
      <c r="A18" s="12"/>
      <c r="B18" s="31"/>
      <c r="C18" s="15"/>
      <c r="D18" s="32"/>
      <c r="E18" s="23"/>
      <c r="F18" s="33"/>
    </row>
    <row r="19" spans="1:6" x14ac:dyDescent="0.2">
      <c r="A19" s="34"/>
      <c r="B19" s="32"/>
      <c r="C19" s="32"/>
      <c r="D19" s="32"/>
      <c r="E19" s="35"/>
      <c r="F19" s="15"/>
    </row>
    <row r="20" spans="1:6" ht="15.75" x14ac:dyDescent="0.2">
      <c r="A20" s="36" t="s">
        <v>14</v>
      </c>
      <c r="B20" s="37"/>
      <c r="C20" s="37"/>
      <c r="D20" s="38"/>
      <c r="E20" s="38"/>
      <c r="F20" s="38"/>
    </row>
    <row r="21" spans="1:6" ht="13.5" thickBot="1" x14ac:dyDescent="0.25">
      <c r="A21" s="39"/>
      <c r="B21" s="39"/>
      <c r="C21" s="39"/>
      <c r="D21" s="40"/>
      <c r="E21" s="40"/>
      <c r="F21" s="40"/>
    </row>
    <row r="22" spans="1:6" ht="38.25" x14ac:dyDescent="0.25">
      <c r="A22" s="41" t="s">
        <v>15</v>
      </c>
      <c r="B22" s="42"/>
      <c r="C22" s="43"/>
      <c r="D22" s="44" t="s">
        <v>16</v>
      </c>
      <c r="E22" s="45" t="s">
        <v>17</v>
      </c>
      <c r="F22" s="46" t="s">
        <v>18</v>
      </c>
    </row>
    <row r="23" spans="1:6" ht="13.5" thickBot="1" x14ac:dyDescent="0.25">
      <c r="A23" s="47"/>
      <c r="B23" s="48"/>
      <c r="C23" s="49"/>
      <c r="D23" s="50"/>
      <c r="E23" s="51" t="s">
        <v>19</v>
      </c>
      <c r="F23" s="52">
        <v>42735</v>
      </c>
    </row>
    <row r="24" spans="1:6" x14ac:dyDescent="0.2">
      <c r="A24" s="53" t="s">
        <v>20</v>
      </c>
      <c r="B24" s="54"/>
      <c r="C24" s="54"/>
      <c r="D24" s="55">
        <v>1</v>
      </c>
      <c r="E24" s="56">
        <f>E25+E31+E35+E28</f>
        <v>362164</v>
      </c>
      <c r="F24" s="57">
        <f>+F25+F28+F31+F35</f>
        <v>100</v>
      </c>
    </row>
    <row r="25" spans="1:6" x14ac:dyDescent="0.2">
      <c r="A25" s="58" t="s">
        <v>21</v>
      </c>
      <c r="B25" s="59"/>
      <c r="C25" s="59"/>
      <c r="D25" s="60">
        <v>3</v>
      </c>
      <c r="E25" s="61">
        <f>E26+E27</f>
        <v>30295</v>
      </c>
      <c r="F25" s="62">
        <f>+F26+F27</f>
        <v>8.3649948642051655</v>
      </c>
    </row>
    <row r="26" spans="1:6" x14ac:dyDescent="0.2">
      <c r="A26" s="63" t="s">
        <v>22</v>
      </c>
      <c r="B26" s="64"/>
      <c r="C26" s="64"/>
      <c r="D26" s="60">
        <v>4</v>
      </c>
      <c r="E26" s="61">
        <v>30295</v>
      </c>
      <c r="F26" s="62">
        <f>E26/$E$24*100</f>
        <v>8.3649948642051655</v>
      </c>
    </row>
    <row r="27" spans="1:6" hidden="1" x14ac:dyDescent="0.2">
      <c r="A27" s="63" t="s">
        <v>23</v>
      </c>
      <c r="B27" s="64"/>
      <c r="C27" s="64"/>
      <c r="D27" s="60">
        <v>5</v>
      </c>
      <c r="E27" s="61">
        <v>0</v>
      </c>
      <c r="F27" s="62">
        <f>E27/$E$24*100</f>
        <v>0</v>
      </c>
    </row>
    <row r="28" spans="1:6" x14ac:dyDescent="0.2">
      <c r="A28" s="58" t="s">
        <v>24</v>
      </c>
      <c r="B28" s="64"/>
      <c r="C28" s="64"/>
      <c r="D28" s="60">
        <v>9</v>
      </c>
      <c r="E28" s="61">
        <f>+E29+E30</f>
        <v>115929</v>
      </c>
      <c r="F28" s="62">
        <f>+F29+F30</f>
        <v>32.010083829425341</v>
      </c>
    </row>
    <row r="29" spans="1:6" x14ac:dyDescent="0.2">
      <c r="A29" s="63" t="s">
        <v>25</v>
      </c>
      <c r="B29" s="64"/>
      <c r="C29" s="64"/>
      <c r="D29" s="60">
        <v>10</v>
      </c>
      <c r="E29" s="61">
        <f>53748+0</f>
        <v>53748</v>
      </c>
      <c r="F29" s="62">
        <f>E29/$E$24*100</f>
        <v>14.84079036016832</v>
      </c>
    </row>
    <row r="30" spans="1:6" x14ac:dyDescent="0.2">
      <c r="A30" s="63" t="s">
        <v>26</v>
      </c>
      <c r="B30" s="64"/>
      <c r="C30" s="64"/>
      <c r="D30" s="60">
        <v>11</v>
      </c>
      <c r="E30" s="61">
        <v>62181</v>
      </c>
      <c r="F30" s="62">
        <f>E30/$E$24*100</f>
        <v>17.16929346925702</v>
      </c>
    </row>
    <row r="31" spans="1:6" x14ac:dyDescent="0.2">
      <c r="A31" s="58" t="s">
        <v>27</v>
      </c>
      <c r="B31" s="64"/>
      <c r="C31" s="64"/>
      <c r="D31" s="60">
        <v>12</v>
      </c>
      <c r="E31" s="61">
        <f>E32+E33+E34</f>
        <v>215519</v>
      </c>
      <c r="F31" s="62">
        <f>+F32+F33</f>
        <v>59.508675627616221</v>
      </c>
    </row>
    <row r="32" spans="1:6" x14ac:dyDescent="0.2">
      <c r="A32" s="63" t="s">
        <v>28</v>
      </c>
      <c r="B32" s="64"/>
      <c r="C32" s="64"/>
      <c r="D32" s="60">
        <v>13</v>
      </c>
      <c r="E32" s="61">
        <v>1887</v>
      </c>
      <c r="F32" s="62">
        <f>E32/$E$24*100</f>
        <v>0.5210346693763046</v>
      </c>
    </row>
    <row r="33" spans="1:6" x14ac:dyDescent="0.2">
      <c r="A33" s="63" t="s">
        <v>29</v>
      </c>
      <c r="B33" s="64"/>
      <c r="C33" s="64"/>
      <c r="D33" s="60">
        <v>14</v>
      </c>
      <c r="E33" s="61">
        <v>213632</v>
      </c>
      <c r="F33" s="62">
        <f>E33/$E$24*100</f>
        <v>58.987640958239915</v>
      </c>
    </row>
    <row r="34" spans="1:6" hidden="1" x14ac:dyDescent="0.2">
      <c r="A34" s="63" t="s">
        <v>30</v>
      </c>
      <c r="B34" s="64"/>
      <c r="C34" s="64"/>
      <c r="D34" s="60">
        <v>15</v>
      </c>
      <c r="E34" s="61">
        <v>0</v>
      </c>
      <c r="F34" s="62">
        <f>E34/$E$24*100</f>
        <v>0</v>
      </c>
    </row>
    <row r="35" spans="1:6" ht="13.5" thickBot="1" x14ac:dyDescent="0.25">
      <c r="A35" s="65" t="s">
        <v>31</v>
      </c>
      <c r="B35" s="66"/>
      <c r="C35" s="66"/>
      <c r="D35" s="67">
        <v>24</v>
      </c>
      <c r="E35" s="68">
        <v>421</v>
      </c>
      <c r="F35" s="69">
        <f>E35/E24*100</f>
        <v>0.11624567875327199</v>
      </c>
    </row>
    <row r="36" spans="1:6" x14ac:dyDescent="0.2">
      <c r="A36" s="70"/>
      <c r="B36" s="71"/>
      <c r="C36" s="71"/>
      <c r="D36" s="72"/>
      <c r="E36" s="73"/>
      <c r="F36" s="74"/>
    </row>
    <row r="37" spans="1:6" x14ac:dyDescent="0.2">
      <c r="A37" s="70"/>
      <c r="B37" s="71"/>
      <c r="C37" s="71"/>
      <c r="D37" s="72"/>
      <c r="E37" s="73"/>
      <c r="F37" s="74"/>
    </row>
    <row r="38" spans="1:6" ht="15.75" x14ac:dyDescent="0.2">
      <c r="A38" s="75" t="s">
        <v>32</v>
      </c>
      <c r="B38" s="76"/>
      <c r="C38" s="76"/>
      <c r="D38" s="76"/>
      <c r="E38" s="76"/>
      <c r="F38" s="76"/>
    </row>
    <row r="39" spans="1:6" ht="13.5" thickBot="1" x14ac:dyDescent="0.25">
      <c r="A39" s="77"/>
      <c r="B39" s="78"/>
      <c r="C39" s="78"/>
      <c r="D39" s="78"/>
      <c r="E39" s="78"/>
      <c r="F39" s="78"/>
    </row>
    <row r="40" spans="1:6" x14ac:dyDescent="0.2">
      <c r="A40" s="123" t="s">
        <v>47</v>
      </c>
      <c r="B40" s="126" t="s">
        <v>16</v>
      </c>
      <c r="C40" s="129" t="s">
        <v>48</v>
      </c>
      <c r="D40" s="130"/>
      <c r="E40" s="129" t="s">
        <v>49</v>
      </c>
      <c r="F40" s="130"/>
    </row>
    <row r="41" spans="1:6" x14ac:dyDescent="0.2">
      <c r="A41" s="124"/>
      <c r="B41" s="127"/>
      <c r="C41" s="98" t="s">
        <v>50</v>
      </c>
      <c r="D41" s="99" t="s">
        <v>51</v>
      </c>
      <c r="E41" s="98" t="s">
        <v>50</v>
      </c>
      <c r="F41" s="99" t="s">
        <v>51</v>
      </c>
    </row>
    <row r="42" spans="1:6" ht="13.5" thickBot="1" x14ac:dyDescent="0.25">
      <c r="A42" s="125"/>
      <c r="B42" s="128"/>
      <c r="C42" s="131" t="s">
        <v>59</v>
      </c>
      <c r="D42" s="131"/>
      <c r="E42" s="131"/>
      <c r="F42" s="132"/>
    </row>
    <row r="43" spans="1:6" x14ac:dyDescent="0.2">
      <c r="A43" s="100" t="s">
        <v>5</v>
      </c>
      <c r="B43" s="101">
        <v>1</v>
      </c>
      <c r="C43" s="102">
        <v>5939886</v>
      </c>
      <c r="D43" s="103">
        <v>137975</v>
      </c>
      <c r="E43" s="102">
        <v>6483832.2699999996</v>
      </c>
      <c r="F43" s="104">
        <v>151087.10999999999</v>
      </c>
    </row>
    <row r="44" spans="1:6" ht="13.5" thickBot="1" x14ac:dyDescent="0.25">
      <c r="A44" s="105" t="s">
        <v>53</v>
      </c>
      <c r="B44" s="106">
        <v>2</v>
      </c>
      <c r="C44" s="107">
        <v>5744198</v>
      </c>
      <c r="D44" s="108">
        <v>62000</v>
      </c>
      <c r="E44" s="109">
        <v>6964083.3799999999</v>
      </c>
      <c r="F44" s="110">
        <v>64300.2</v>
      </c>
    </row>
    <row r="45" spans="1:6" x14ac:dyDescent="0.2">
      <c r="A45" s="70"/>
      <c r="B45" s="90"/>
      <c r="C45" s="111"/>
      <c r="D45" s="112"/>
      <c r="E45" s="113"/>
      <c r="F45" s="114"/>
    </row>
    <row r="46" spans="1:6" x14ac:dyDescent="0.2">
      <c r="A46" s="70"/>
      <c r="B46" s="90"/>
      <c r="C46" s="111"/>
      <c r="D46" s="112"/>
      <c r="E46" s="113"/>
      <c r="F46" s="114"/>
    </row>
    <row r="47" spans="1:6" ht="51" x14ac:dyDescent="0.25">
      <c r="A47" s="93" t="s">
        <v>38</v>
      </c>
      <c r="B47" s="94"/>
      <c r="C47" s="94"/>
      <c r="D47" s="95"/>
      <c r="E47" s="95"/>
      <c r="F47" s="96"/>
    </row>
    <row r="50" spans="2:3" x14ac:dyDescent="0.2">
      <c r="B50" s="97"/>
      <c r="C50" s="97"/>
    </row>
    <row r="52" spans="2:3" x14ac:dyDescent="0.2">
      <c r="B52" s="97"/>
      <c r="C52" s="97"/>
    </row>
  </sheetData>
  <mergeCells count="6">
    <mergeCell ref="A14:B14"/>
    <mergeCell ref="A40:A42"/>
    <mergeCell ref="B40:B42"/>
    <mergeCell ref="C40:D40"/>
    <mergeCell ref="E40:F40"/>
    <mergeCell ref="C42:F42"/>
  </mergeCells>
  <pageMargins left="0.70866141732283472" right="0.70866141732283472" top="0.74803149606299213" bottom="0.74803149606299213" header="0.31496062992125984" footer="0.31496062992125984"/>
  <pageSetup paperSize="9" scale="82"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6"/>
  <sheetViews>
    <sheetView workbookViewId="0">
      <selection activeCell="E38" sqref="E38"/>
    </sheetView>
  </sheetViews>
  <sheetFormatPr defaultRowHeight="12.75" x14ac:dyDescent="0.2"/>
  <cols>
    <col min="1" max="1" width="20.85546875" style="2" customWidth="1"/>
    <col min="2" max="2" width="18.5703125" style="2" customWidth="1"/>
    <col min="3" max="3" width="15.7109375" style="2" customWidth="1"/>
    <col min="4" max="4" width="4.42578125" style="2" customWidth="1"/>
    <col min="5" max="5" width="17.7109375" style="2" customWidth="1"/>
    <col min="6" max="6" width="18.85546875" style="2" customWidth="1"/>
    <col min="7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6.5" x14ac:dyDescent="0.25">
      <c r="A3" s="5" t="s">
        <v>0</v>
      </c>
      <c r="B3" s="6"/>
      <c r="C3" s="6"/>
      <c r="D3" s="6"/>
      <c r="E3" s="6"/>
      <c r="F3" s="6"/>
    </row>
    <row r="4" spans="1:6" ht="16.5" x14ac:dyDescent="0.25">
      <c r="A4" s="5" t="s">
        <v>1</v>
      </c>
      <c r="B4" s="6"/>
      <c r="C4" s="6"/>
      <c r="D4" s="6"/>
      <c r="E4" s="6"/>
      <c r="F4" s="6"/>
    </row>
    <row r="5" spans="1:6" ht="13.5" thickBot="1" x14ac:dyDescent="0.25">
      <c r="A5" s="7"/>
      <c r="B5" s="6"/>
      <c r="C5" s="6"/>
      <c r="D5" s="6"/>
      <c r="E5" s="6"/>
      <c r="F5" s="6"/>
    </row>
    <row r="6" spans="1:6" ht="13.5" thickBot="1" x14ac:dyDescent="0.25">
      <c r="A6" s="8" t="s">
        <v>2</v>
      </c>
      <c r="B6" s="9" t="s">
        <v>3</v>
      </c>
      <c r="C6" s="10"/>
      <c r="D6" s="10"/>
      <c r="E6" s="10"/>
      <c r="F6" s="11"/>
    </row>
    <row r="7" spans="1:6" x14ac:dyDescent="0.2">
      <c r="A7" s="12"/>
      <c r="B7" s="13"/>
      <c r="C7" s="14"/>
      <c r="D7" s="15"/>
      <c r="E7" s="16"/>
      <c r="F7" s="17"/>
    </row>
    <row r="8" spans="1:6" x14ac:dyDescent="0.2">
      <c r="A8" s="8" t="s">
        <v>4</v>
      </c>
      <c r="B8" s="18" t="s">
        <v>5</v>
      </c>
      <c r="C8" s="19"/>
      <c r="D8" s="20"/>
      <c r="E8" s="21" t="s">
        <v>6</v>
      </c>
      <c r="F8" s="22" t="s">
        <v>7</v>
      </c>
    </row>
    <row r="9" spans="1:6" x14ac:dyDescent="0.2">
      <c r="A9" s="12"/>
      <c r="B9" s="13"/>
      <c r="C9" s="15"/>
      <c r="D9" s="15"/>
      <c r="E9" s="23"/>
      <c r="F9" s="24"/>
    </row>
    <row r="10" spans="1:6" x14ac:dyDescent="0.2">
      <c r="A10" s="8" t="s">
        <v>8</v>
      </c>
      <c r="B10" s="25" t="s">
        <v>9</v>
      </c>
      <c r="C10" s="26"/>
      <c r="D10" s="27"/>
      <c r="E10" s="28" t="s">
        <v>10</v>
      </c>
      <c r="F10" s="29" t="s">
        <v>11</v>
      </c>
    </row>
    <row r="11" spans="1:6" x14ac:dyDescent="0.2">
      <c r="A11" s="30"/>
      <c r="B11" s="30"/>
      <c r="C11" s="14"/>
      <c r="D11" s="15"/>
      <c r="E11" s="23"/>
      <c r="F11" s="17"/>
    </row>
    <row r="12" spans="1:6" x14ac:dyDescent="0.2">
      <c r="A12" s="8" t="s">
        <v>12</v>
      </c>
      <c r="B12" s="29" t="s">
        <v>13</v>
      </c>
      <c r="C12" s="19"/>
      <c r="D12" s="20"/>
    </row>
    <row r="13" spans="1:6" x14ac:dyDescent="0.2">
      <c r="A13" s="12"/>
      <c r="B13" s="31"/>
      <c r="C13" s="15"/>
      <c r="D13" s="32"/>
      <c r="E13" s="23"/>
      <c r="F13" s="33"/>
    </row>
    <row r="14" spans="1:6" x14ac:dyDescent="0.2">
      <c r="A14" s="12"/>
      <c r="B14" s="31"/>
      <c r="C14" s="15"/>
      <c r="D14" s="32"/>
      <c r="E14" s="23"/>
      <c r="F14" s="33"/>
    </row>
    <row r="15" spans="1:6" x14ac:dyDescent="0.2">
      <c r="A15" s="34"/>
      <c r="B15" s="32"/>
      <c r="C15" s="32"/>
      <c r="D15" s="32"/>
      <c r="E15" s="35"/>
      <c r="F15" s="15"/>
    </row>
    <row r="16" spans="1:6" ht="15.75" x14ac:dyDescent="0.2">
      <c r="A16" s="36" t="s">
        <v>14</v>
      </c>
      <c r="B16" s="37"/>
      <c r="C16" s="37"/>
      <c r="D16" s="38"/>
      <c r="E16" s="38"/>
      <c r="F16" s="38"/>
    </row>
    <row r="17" spans="1:6" ht="13.5" thickBot="1" x14ac:dyDescent="0.25">
      <c r="A17" s="39"/>
      <c r="B17" s="39"/>
      <c r="C17" s="39"/>
      <c r="D17" s="40"/>
      <c r="E17" s="40"/>
      <c r="F17" s="40"/>
    </row>
    <row r="18" spans="1:6" ht="38.25" x14ac:dyDescent="0.25">
      <c r="A18" s="41" t="s">
        <v>15</v>
      </c>
      <c r="B18" s="42"/>
      <c r="C18" s="43"/>
      <c r="D18" s="44" t="s">
        <v>16</v>
      </c>
      <c r="E18" s="45" t="s">
        <v>17</v>
      </c>
      <c r="F18" s="46" t="s">
        <v>18</v>
      </c>
    </row>
    <row r="19" spans="1:6" ht="13.5" thickBot="1" x14ac:dyDescent="0.25">
      <c r="A19" s="47"/>
      <c r="B19" s="48"/>
      <c r="C19" s="49"/>
      <c r="D19" s="50"/>
      <c r="E19" s="51" t="s">
        <v>19</v>
      </c>
      <c r="F19" s="52">
        <v>42429</v>
      </c>
    </row>
    <row r="20" spans="1:6" x14ac:dyDescent="0.2">
      <c r="A20" s="53" t="s">
        <v>20</v>
      </c>
      <c r="B20" s="54"/>
      <c r="C20" s="54"/>
      <c r="D20" s="55">
        <v>1</v>
      </c>
      <c r="E20" s="56">
        <f>E21+E27+E31+E24</f>
        <v>147845</v>
      </c>
      <c r="F20" s="57">
        <f>+F21+F24+F27+F31</f>
        <v>100</v>
      </c>
    </row>
    <row r="21" spans="1:6" x14ac:dyDescent="0.2">
      <c r="A21" s="58" t="s">
        <v>21</v>
      </c>
      <c r="B21" s="59"/>
      <c r="C21" s="59"/>
      <c r="D21" s="60">
        <v>3</v>
      </c>
      <c r="E21" s="61">
        <f>E22+E23</f>
        <v>21765</v>
      </c>
      <c r="F21" s="62">
        <f>+F22+F23</f>
        <v>14.721498867056715</v>
      </c>
    </row>
    <row r="22" spans="1:6" x14ac:dyDescent="0.2">
      <c r="A22" s="63" t="s">
        <v>22</v>
      </c>
      <c r="B22" s="64"/>
      <c r="C22" s="64"/>
      <c r="D22" s="60">
        <v>4</v>
      </c>
      <c r="E22" s="61">
        <v>21765</v>
      </c>
      <c r="F22" s="62">
        <f>E22/$E$20*100</f>
        <v>14.721498867056715</v>
      </c>
    </row>
    <row r="23" spans="1:6" hidden="1" x14ac:dyDescent="0.2">
      <c r="A23" s="63" t="s">
        <v>23</v>
      </c>
      <c r="B23" s="64"/>
      <c r="C23" s="64"/>
      <c r="D23" s="60">
        <v>5</v>
      </c>
      <c r="E23" s="61">
        <v>0</v>
      </c>
      <c r="F23" s="62">
        <f>E23/$E$20*100</f>
        <v>0</v>
      </c>
    </row>
    <row r="24" spans="1:6" x14ac:dyDescent="0.2">
      <c r="A24" s="58" t="s">
        <v>24</v>
      </c>
      <c r="B24" s="64"/>
      <c r="C24" s="64"/>
      <c r="D24" s="60">
        <v>9</v>
      </c>
      <c r="E24" s="61">
        <f>+E25+E26</f>
        <v>22257</v>
      </c>
      <c r="F24" s="62">
        <f>+F25+F26</f>
        <v>15.054279820081842</v>
      </c>
    </row>
    <row r="25" spans="1:6" x14ac:dyDescent="0.2">
      <c r="A25" s="63" t="s">
        <v>25</v>
      </c>
      <c r="B25" s="64"/>
      <c r="C25" s="64"/>
      <c r="D25" s="60">
        <v>10</v>
      </c>
      <c r="E25" s="61">
        <v>10482</v>
      </c>
      <c r="F25" s="62">
        <f>E25/$E$20*100</f>
        <v>7.089857621157293</v>
      </c>
    </row>
    <row r="26" spans="1:6" x14ac:dyDescent="0.2">
      <c r="A26" s="63" t="s">
        <v>26</v>
      </c>
      <c r="B26" s="64"/>
      <c r="C26" s="64"/>
      <c r="D26" s="60">
        <v>11</v>
      </c>
      <c r="E26" s="61">
        <v>11775</v>
      </c>
      <c r="F26" s="62">
        <f>E26/$E$20*100</f>
        <v>7.9644221989245496</v>
      </c>
    </row>
    <row r="27" spans="1:6" x14ac:dyDescent="0.2">
      <c r="A27" s="58" t="s">
        <v>27</v>
      </c>
      <c r="B27" s="64"/>
      <c r="C27" s="64"/>
      <c r="D27" s="60">
        <v>12</v>
      </c>
      <c r="E27" s="61">
        <f>E28+E29+E30</f>
        <v>102857</v>
      </c>
      <c r="F27" s="62">
        <f>+F28+F29</f>
        <v>69.570834319726742</v>
      </c>
    </row>
    <row r="28" spans="1:6" x14ac:dyDescent="0.2">
      <c r="A28" s="63" t="s">
        <v>28</v>
      </c>
      <c r="B28" s="64"/>
      <c r="C28" s="64"/>
      <c r="D28" s="60">
        <v>13</v>
      </c>
      <c r="E28" s="61">
        <v>2019</v>
      </c>
      <c r="F28" s="62">
        <f>E28/$E$20*100</f>
        <v>1.3656193986945788</v>
      </c>
    </row>
    <row r="29" spans="1:6" x14ac:dyDescent="0.2">
      <c r="A29" s="63" t="s">
        <v>29</v>
      </c>
      <c r="B29" s="64"/>
      <c r="C29" s="64"/>
      <c r="D29" s="60">
        <v>14</v>
      </c>
      <c r="E29" s="61">
        <v>100838</v>
      </c>
      <c r="F29" s="62">
        <f>E29/$E$20*100</f>
        <v>68.205214921032166</v>
      </c>
    </row>
    <row r="30" spans="1:6" hidden="1" x14ac:dyDescent="0.2">
      <c r="A30" s="63" t="s">
        <v>30</v>
      </c>
      <c r="B30" s="64"/>
      <c r="C30" s="64"/>
      <c r="D30" s="60">
        <v>15</v>
      </c>
      <c r="E30" s="61">
        <v>0</v>
      </c>
      <c r="F30" s="62">
        <f>E30/$E$20*100</f>
        <v>0</v>
      </c>
    </row>
    <row r="31" spans="1:6" ht="13.5" thickBot="1" x14ac:dyDescent="0.25">
      <c r="A31" s="65" t="s">
        <v>31</v>
      </c>
      <c r="B31" s="66"/>
      <c r="C31" s="66"/>
      <c r="D31" s="67">
        <v>24</v>
      </c>
      <c r="E31" s="68">
        <v>966</v>
      </c>
      <c r="F31" s="69">
        <f>E31/E20*100</f>
        <v>0.65338699313470194</v>
      </c>
    </row>
    <row r="32" spans="1:6" x14ac:dyDescent="0.2">
      <c r="A32" s="70"/>
      <c r="B32" s="71"/>
      <c r="C32" s="71"/>
      <c r="D32" s="72"/>
      <c r="E32" s="73"/>
      <c r="F32" s="74"/>
    </row>
    <row r="33" spans="1:6" x14ac:dyDescent="0.2">
      <c r="A33" s="70"/>
      <c r="B33" s="71"/>
      <c r="C33" s="71"/>
      <c r="D33" s="72"/>
      <c r="E33" s="73"/>
      <c r="F33" s="74"/>
    </row>
    <row r="34" spans="1:6" ht="15.75" x14ac:dyDescent="0.2">
      <c r="A34" s="75" t="s">
        <v>32</v>
      </c>
      <c r="B34" s="76"/>
      <c r="C34" s="76"/>
      <c r="D34" s="76"/>
      <c r="E34" s="76"/>
      <c r="F34" s="76"/>
    </row>
    <row r="35" spans="1:6" ht="13.5" thickBot="1" x14ac:dyDescent="0.25">
      <c r="A35" s="77"/>
      <c r="B35" s="78"/>
      <c r="C35" s="78"/>
      <c r="D35" s="78"/>
      <c r="E35" s="78"/>
      <c r="F35" s="78"/>
    </row>
    <row r="36" spans="1:6" ht="15.75" x14ac:dyDescent="0.25">
      <c r="A36" s="79"/>
      <c r="B36" s="80"/>
      <c r="C36" s="80"/>
      <c r="D36" s="44"/>
      <c r="E36" s="45" t="s">
        <v>33</v>
      </c>
      <c r="F36" s="46" t="s">
        <v>34</v>
      </c>
    </row>
    <row r="37" spans="1:6" ht="16.5" thickBot="1" x14ac:dyDescent="0.25">
      <c r="A37" s="81" t="s">
        <v>35</v>
      </c>
      <c r="B37" s="82"/>
      <c r="C37" s="82"/>
      <c r="D37" s="83" t="s">
        <v>16</v>
      </c>
      <c r="E37" s="84" t="s">
        <v>40</v>
      </c>
      <c r="F37" s="52">
        <v>42429</v>
      </c>
    </row>
    <row r="38" spans="1:6" x14ac:dyDescent="0.2">
      <c r="A38" s="58" t="s">
        <v>36</v>
      </c>
      <c r="B38" s="85"/>
      <c r="C38" s="85"/>
      <c r="D38" s="60">
        <v>1</v>
      </c>
      <c r="E38" s="61">
        <v>1925302</v>
      </c>
      <c r="F38" s="86">
        <v>1774962.67</v>
      </c>
    </row>
    <row r="39" spans="1:6" ht="13.5" thickBot="1" x14ac:dyDescent="0.25">
      <c r="A39" s="65" t="s">
        <v>37</v>
      </c>
      <c r="B39" s="87"/>
      <c r="C39" s="87"/>
      <c r="D39" s="67">
        <v>2</v>
      </c>
      <c r="E39" s="68">
        <v>0</v>
      </c>
      <c r="F39" s="88">
        <v>0</v>
      </c>
    </row>
    <row r="40" spans="1:6" x14ac:dyDescent="0.2">
      <c r="A40" s="70"/>
      <c r="B40" s="89"/>
      <c r="C40" s="89"/>
      <c r="D40" s="90"/>
      <c r="E40" s="91"/>
      <c r="F40" s="92"/>
    </row>
    <row r="41" spans="1:6" ht="51" x14ac:dyDescent="0.25">
      <c r="A41" s="93" t="s">
        <v>38</v>
      </c>
      <c r="B41" s="94"/>
      <c r="C41" s="94"/>
      <c r="D41" s="95"/>
      <c r="E41" s="95"/>
      <c r="F41" s="96"/>
    </row>
    <row r="44" spans="1:6" x14ac:dyDescent="0.2">
      <c r="B44" s="97"/>
      <c r="C44" s="97"/>
    </row>
    <row r="46" spans="1:6" x14ac:dyDescent="0.2">
      <c r="B46" s="97"/>
      <c r="C46" s="97"/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6"/>
  <sheetViews>
    <sheetView workbookViewId="0">
      <selection activeCell="I37" sqref="I37"/>
    </sheetView>
  </sheetViews>
  <sheetFormatPr defaultRowHeight="12.75" x14ac:dyDescent="0.2"/>
  <cols>
    <col min="1" max="1" width="20.85546875" style="2" customWidth="1"/>
    <col min="2" max="2" width="18.5703125" style="2" customWidth="1"/>
    <col min="3" max="3" width="15.7109375" style="2" customWidth="1"/>
    <col min="4" max="4" width="4.42578125" style="2" customWidth="1"/>
    <col min="5" max="5" width="17.7109375" style="2" customWidth="1"/>
    <col min="6" max="6" width="18.85546875" style="2" customWidth="1"/>
    <col min="7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6.5" x14ac:dyDescent="0.25">
      <c r="A3" s="5" t="s">
        <v>0</v>
      </c>
      <c r="B3" s="6"/>
      <c r="C3" s="6"/>
      <c r="D3" s="6"/>
      <c r="E3" s="6"/>
      <c r="F3" s="6"/>
    </row>
    <row r="4" spans="1:6" ht="16.5" x14ac:dyDescent="0.25">
      <c r="A4" s="5" t="s">
        <v>1</v>
      </c>
      <c r="B4" s="6"/>
      <c r="C4" s="6"/>
      <c r="D4" s="6"/>
      <c r="E4" s="6"/>
      <c r="F4" s="6"/>
    </row>
    <row r="5" spans="1:6" ht="13.5" thickBot="1" x14ac:dyDescent="0.25">
      <c r="A5" s="7"/>
      <c r="B5" s="6"/>
      <c r="C5" s="6"/>
      <c r="D5" s="6"/>
      <c r="E5" s="6"/>
      <c r="F5" s="6"/>
    </row>
    <row r="6" spans="1:6" ht="13.5" thickBot="1" x14ac:dyDescent="0.25">
      <c r="A6" s="8" t="s">
        <v>2</v>
      </c>
      <c r="B6" s="9" t="s">
        <v>3</v>
      </c>
      <c r="C6" s="10"/>
      <c r="D6" s="10"/>
      <c r="E6" s="10"/>
      <c r="F6" s="11"/>
    </row>
    <row r="7" spans="1:6" x14ac:dyDescent="0.2">
      <c r="A7" s="12"/>
      <c r="B7" s="13"/>
      <c r="C7" s="14"/>
      <c r="D7" s="15"/>
      <c r="E7" s="16"/>
      <c r="F7" s="17"/>
    </row>
    <row r="8" spans="1:6" x14ac:dyDescent="0.2">
      <c r="A8" s="8" t="s">
        <v>4</v>
      </c>
      <c r="B8" s="18" t="s">
        <v>5</v>
      </c>
      <c r="C8" s="19"/>
      <c r="D8" s="20"/>
      <c r="E8" s="21" t="s">
        <v>6</v>
      </c>
      <c r="F8" s="22" t="s">
        <v>7</v>
      </c>
    </row>
    <row r="9" spans="1:6" x14ac:dyDescent="0.2">
      <c r="A9" s="12"/>
      <c r="B9" s="13"/>
      <c r="C9" s="15"/>
      <c r="D9" s="15"/>
      <c r="E9" s="23"/>
      <c r="F9" s="24"/>
    </row>
    <row r="10" spans="1:6" x14ac:dyDescent="0.2">
      <c r="A10" s="8" t="s">
        <v>8</v>
      </c>
      <c r="B10" s="25" t="s">
        <v>9</v>
      </c>
      <c r="C10" s="26"/>
      <c r="D10" s="27"/>
      <c r="E10" s="28" t="s">
        <v>10</v>
      </c>
      <c r="F10" s="29" t="s">
        <v>11</v>
      </c>
    </row>
    <row r="11" spans="1:6" x14ac:dyDescent="0.2">
      <c r="A11" s="30"/>
      <c r="B11" s="30"/>
      <c r="C11" s="14"/>
      <c r="D11" s="15"/>
      <c r="E11" s="23"/>
      <c r="F11" s="17"/>
    </row>
    <row r="12" spans="1:6" x14ac:dyDescent="0.2">
      <c r="A12" s="8" t="s">
        <v>12</v>
      </c>
      <c r="B12" s="29" t="s">
        <v>13</v>
      </c>
      <c r="C12" s="19"/>
      <c r="D12" s="20"/>
    </row>
    <row r="13" spans="1:6" x14ac:dyDescent="0.2">
      <c r="A13" s="12"/>
      <c r="B13" s="31"/>
      <c r="C13" s="15"/>
      <c r="D13" s="32"/>
      <c r="E13" s="23"/>
      <c r="F13" s="33"/>
    </row>
    <row r="14" spans="1:6" x14ac:dyDescent="0.2">
      <c r="A14" s="12"/>
      <c r="B14" s="31"/>
      <c r="C14" s="15"/>
      <c r="D14" s="32"/>
      <c r="E14" s="23"/>
      <c r="F14" s="33"/>
    </row>
    <row r="15" spans="1:6" x14ac:dyDescent="0.2">
      <c r="A15" s="34"/>
      <c r="B15" s="32"/>
      <c r="C15" s="32"/>
      <c r="D15" s="32"/>
      <c r="E15" s="35"/>
      <c r="F15" s="15"/>
    </row>
    <row r="16" spans="1:6" ht="15.75" x14ac:dyDescent="0.2">
      <c r="A16" s="36" t="s">
        <v>14</v>
      </c>
      <c r="B16" s="37"/>
      <c r="C16" s="37"/>
      <c r="D16" s="38"/>
      <c r="E16" s="38"/>
      <c r="F16" s="38"/>
    </row>
    <row r="17" spans="1:6" ht="13.5" thickBot="1" x14ac:dyDescent="0.25">
      <c r="A17" s="39"/>
      <c r="B17" s="39"/>
      <c r="C17" s="39"/>
      <c r="D17" s="40"/>
      <c r="E17" s="40"/>
      <c r="F17" s="40"/>
    </row>
    <row r="18" spans="1:6" ht="38.25" x14ac:dyDescent="0.25">
      <c r="A18" s="41" t="s">
        <v>15</v>
      </c>
      <c r="B18" s="42"/>
      <c r="C18" s="43"/>
      <c r="D18" s="44" t="s">
        <v>16</v>
      </c>
      <c r="E18" s="45" t="s">
        <v>17</v>
      </c>
      <c r="F18" s="46" t="s">
        <v>18</v>
      </c>
    </row>
    <row r="19" spans="1:6" ht="13.5" thickBot="1" x14ac:dyDescent="0.25">
      <c r="A19" s="47"/>
      <c r="B19" s="48"/>
      <c r="C19" s="49"/>
      <c r="D19" s="50"/>
      <c r="E19" s="51" t="s">
        <v>19</v>
      </c>
      <c r="F19" s="52">
        <v>42460</v>
      </c>
    </row>
    <row r="20" spans="1:6" x14ac:dyDescent="0.2">
      <c r="A20" s="53" t="s">
        <v>20</v>
      </c>
      <c r="B20" s="54"/>
      <c r="C20" s="54"/>
      <c r="D20" s="55">
        <v>1</v>
      </c>
      <c r="E20" s="56">
        <f>E21+E27+E31+E24</f>
        <v>159623</v>
      </c>
      <c r="F20" s="57">
        <f>+F21+F24+F27+F31</f>
        <v>100</v>
      </c>
    </row>
    <row r="21" spans="1:6" x14ac:dyDescent="0.2">
      <c r="A21" s="58" t="s">
        <v>21</v>
      </c>
      <c r="B21" s="59"/>
      <c r="C21" s="59"/>
      <c r="D21" s="60">
        <v>3</v>
      </c>
      <c r="E21" s="61">
        <f>E22+E23</f>
        <v>21294</v>
      </c>
      <c r="F21" s="62">
        <f>+F22+F23</f>
        <v>13.340182805736015</v>
      </c>
    </row>
    <row r="22" spans="1:6" x14ac:dyDescent="0.2">
      <c r="A22" s="63" t="s">
        <v>22</v>
      </c>
      <c r="B22" s="64"/>
      <c r="C22" s="64"/>
      <c r="D22" s="60">
        <v>4</v>
      </c>
      <c r="E22" s="61">
        <v>21294</v>
      </c>
      <c r="F22" s="62">
        <f>E22/$E$20*100</f>
        <v>13.340182805736015</v>
      </c>
    </row>
    <row r="23" spans="1:6" hidden="1" x14ac:dyDescent="0.2">
      <c r="A23" s="63" t="s">
        <v>23</v>
      </c>
      <c r="B23" s="64"/>
      <c r="C23" s="64"/>
      <c r="D23" s="60">
        <v>5</v>
      </c>
      <c r="E23" s="61">
        <v>0</v>
      </c>
      <c r="F23" s="62">
        <f>E23/$E$20*100</f>
        <v>0</v>
      </c>
    </row>
    <row r="24" spans="1:6" x14ac:dyDescent="0.2">
      <c r="A24" s="58" t="s">
        <v>24</v>
      </c>
      <c r="B24" s="64"/>
      <c r="C24" s="64"/>
      <c r="D24" s="60">
        <v>9</v>
      </c>
      <c r="E24" s="61">
        <f>+E25+E26</f>
        <v>29152</v>
      </c>
      <c r="F24" s="62">
        <f>+F25+F26</f>
        <v>18.263032269785683</v>
      </c>
    </row>
    <row r="25" spans="1:6" x14ac:dyDescent="0.2">
      <c r="A25" s="63" t="s">
        <v>25</v>
      </c>
      <c r="B25" s="64"/>
      <c r="C25" s="64"/>
      <c r="D25" s="60">
        <v>10</v>
      </c>
      <c r="E25" s="61">
        <v>12311</v>
      </c>
      <c r="F25" s="62">
        <f>E25/$E$20*100</f>
        <v>7.7125476904957306</v>
      </c>
    </row>
    <row r="26" spans="1:6" x14ac:dyDescent="0.2">
      <c r="A26" s="63" t="s">
        <v>26</v>
      </c>
      <c r="B26" s="64"/>
      <c r="C26" s="64"/>
      <c r="D26" s="60">
        <v>11</v>
      </c>
      <c r="E26" s="61">
        <v>16841</v>
      </c>
      <c r="F26" s="62">
        <f>E26/$E$20*100</f>
        <v>10.550484579289952</v>
      </c>
    </row>
    <row r="27" spans="1:6" x14ac:dyDescent="0.2">
      <c r="A27" s="58" t="s">
        <v>27</v>
      </c>
      <c r="B27" s="64"/>
      <c r="C27" s="64"/>
      <c r="D27" s="60">
        <v>12</v>
      </c>
      <c r="E27" s="61">
        <f>E28+E29+E30</f>
        <v>104988</v>
      </c>
      <c r="F27" s="62">
        <f>+F28+F29</f>
        <v>65.772476397511639</v>
      </c>
    </row>
    <row r="28" spans="1:6" x14ac:dyDescent="0.2">
      <c r="A28" s="63" t="s">
        <v>28</v>
      </c>
      <c r="B28" s="64"/>
      <c r="C28" s="64"/>
      <c r="D28" s="60">
        <v>13</v>
      </c>
      <c r="E28" s="61">
        <v>1920</v>
      </c>
      <c r="F28" s="62">
        <f>E28/$E$20*100</f>
        <v>1.202834178031988</v>
      </c>
    </row>
    <row r="29" spans="1:6" x14ac:dyDescent="0.2">
      <c r="A29" s="63" t="s">
        <v>29</v>
      </c>
      <c r="B29" s="64"/>
      <c r="C29" s="64"/>
      <c r="D29" s="60">
        <v>14</v>
      </c>
      <c r="E29" s="61">
        <v>103068</v>
      </c>
      <c r="F29" s="62">
        <f>E29/$E$20*100</f>
        <v>64.569642219479647</v>
      </c>
    </row>
    <row r="30" spans="1:6" hidden="1" x14ac:dyDescent="0.2">
      <c r="A30" s="63" t="s">
        <v>30</v>
      </c>
      <c r="B30" s="64"/>
      <c r="C30" s="64"/>
      <c r="D30" s="60">
        <v>15</v>
      </c>
      <c r="E30" s="61">
        <v>0</v>
      </c>
      <c r="F30" s="62">
        <f>E30/$E$20*100</f>
        <v>0</v>
      </c>
    </row>
    <row r="31" spans="1:6" ht="13.5" thickBot="1" x14ac:dyDescent="0.25">
      <c r="A31" s="65" t="s">
        <v>31</v>
      </c>
      <c r="B31" s="66"/>
      <c r="C31" s="66"/>
      <c r="D31" s="67">
        <v>24</v>
      </c>
      <c r="E31" s="68">
        <v>4189</v>
      </c>
      <c r="F31" s="69">
        <f>E31/E20*100</f>
        <v>2.6243085269666655</v>
      </c>
    </row>
    <row r="32" spans="1:6" x14ac:dyDescent="0.2">
      <c r="A32" s="70"/>
      <c r="B32" s="71"/>
      <c r="C32" s="71"/>
      <c r="D32" s="72"/>
      <c r="E32" s="73"/>
      <c r="F32" s="74"/>
    </row>
    <row r="33" spans="1:6" x14ac:dyDescent="0.2">
      <c r="A33" s="70"/>
      <c r="B33" s="71"/>
      <c r="C33" s="71"/>
      <c r="D33" s="72"/>
      <c r="E33" s="73"/>
      <c r="F33" s="74"/>
    </row>
    <row r="34" spans="1:6" ht="15.75" x14ac:dyDescent="0.2">
      <c r="A34" s="75" t="s">
        <v>32</v>
      </c>
      <c r="B34" s="76"/>
      <c r="C34" s="76"/>
      <c r="D34" s="76"/>
      <c r="E34" s="76"/>
      <c r="F34" s="76"/>
    </row>
    <row r="35" spans="1:6" ht="13.5" thickBot="1" x14ac:dyDescent="0.25">
      <c r="A35" s="77"/>
      <c r="B35" s="78"/>
      <c r="C35" s="78"/>
      <c r="D35" s="78"/>
      <c r="E35" s="78"/>
      <c r="F35" s="78"/>
    </row>
    <row r="36" spans="1:6" ht="15.75" x14ac:dyDescent="0.25">
      <c r="A36" s="79"/>
      <c r="B36" s="80"/>
      <c r="C36" s="80"/>
      <c r="D36" s="44"/>
      <c r="E36" s="45" t="s">
        <v>33</v>
      </c>
      <c r="F36" s="46" t="s">
        <v>34</v>
      </c>
    </row>
    <row r="37" spans="1:6" ht="16.5" thickBot="1" x14ac:dyDescent="0.25">
      <c r="A37" s="81" t="s">
        <v>35</v>
      </c>
      <c r="B37" s="82"/>
      <c r="C37" s="82"/>
      <c r="D37" s="83" t="s">
        <v>16</v>
      </c>
      <c r="E37" s="84" t="s">
        <v>41</v>
      </c>
      <c r="F37" s="52">
        <v>42460</v>
      </c>
    </row>
    <row r="38" spans="1:6" x14ac:dyDescent="0.2">
      <c r="A38" s="58" t="s">
        <v>36</v>
      </c>
      <c r="B38" s="85"/>
      <c r="C38" s="85"/>
      <c r="D38" s="60">
        <v>1</v>
      </c>
      <c r="E38" s="61">
        <v>2210286</v>
      </c>
      <c r="F38" s="86">
        <v>2146575.6</v>
      </c>
    </row>
    <row r="39" spans="1:6" ht="13.5" thickBot="1" x14ac:dyDescent="0.25">
      <c r="A39" s="65" t="s">
        <v>37</v>
      </c>
      <c r="B39" s="87"/>
      <c r="C39" s="87"/>
      <c r="D39" s="67">
        <v>2</v>
      </c>
      <c r="E39" s="68">
        <v>0</v>
      </c>
      <c r="F39" s="88">
        <v>0</v>
      </c>
    </row>
    <row r="40" spans="1:6" x14ac:dyDescent="0.2">
      <c r="A40" s="70"/>
      <c r="B40" s="89"/>
      <c r="C40" s="89"/>
      <c r="D40" s="90"/>
      <c r="E40" s="91"/>
      <c r="F40" s="92"/>
    </row>
    <row r="41" spans="1:6" ht="51" x14ac:dyDescent="0.25">
      <c r="A41" s="93" t="s">
        <v>38</v>
      </c>
      <c r="B41" s="94"/>
      <c r="C41" s="94"/>
      <c r="D41" s="95"/>
      <c r="E41" s="95"/>
      <c r="F41" s="96"/>
    </row>
    <row r="44" spans="1:6" x14ac:dyDescent="0.2">
      <c r="B44" s="97"/>
      <c r="C44" s="97"/>
    </row>
    <row r="46" spans="1:6" x14ac:dyDescent="0.2">
      <c r="B46" s="97"/>
      <c r="C46" s="97"/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6"/>
  <sheetViews>
    <sheetView workbookViewId="0">
      <selection activeCell="G41" sqref="G41"/>
    </sheetView>
  </sheetViews>
  <sheetFormatPr defaultRowHeight="12.75" x14ac:dyDescent="0.2"/>
  <cols>
    <col min="1" max="1" width="20.85546875" style="2" customWidth="1"/>
    <col min="2" max="2" width="18.5703125" style="2" customWidth="1"/>
    <col min="3" max="3" width="15.7109375" style="2" customWidth="1"/>
    <col min="4" max="4" width="4.42578125" style="2" customWidth="1"/>
    <col min="5" max="5" width="17.7109375" style="2" customWidth="1"/>
    <col min="6" max="6" width="18.85546875" style="2" customWidth="1"/>
    <col min="7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6.5" x14ac:dyDescent="0.25">
      <c r="A3" s="5" t="s">
        <v>0</v>
      </c>
      <c r="B3" s="6"/>
      <c r="C3" s="6"/>
      <c r="D3" s="6"/>
      <c r="E3" s="6"/>
      <c r="F3" s="6"/>
    </row>
    <row r="4" spans="1:6" ht="16.5" x14ac:dyDescent="0.25">
      <c r="A4" s="5" t="s">
        <v>1</v>
      </c>
      <c r="B4" s="6"/>
      <c r="C4" s="6"/>
      <c r="D4" s="6"/>
      <c r="E4" s="6"/>
      <c r="F4" s="6"/>
    </row>
    <row r="5" spans="1:6" ht="13.5" thickBot="1" x14ac:dyDescent="0.25">
      <c r="A5" s="7"/>
      <c r="B5" s="6"/>
      <c r="C5" s="6"/>
      <c r="D5" s="6"/>
      <c r="E5" s="6"/>
      <c r="F5" s="6"/>
    </row>
    <row r="6" spans="1:6" ht="13.5" thickBot="1" x14ac:dyDescent="0.25">
      <c r="A6" s="8" t="s">
        <v>2</v>
      </c>
      <c r="B6" s="9" t="s">
        <v>3</v>
      </c>
      <c r="C6" s="10"/>
      <c r="D6" s="10"/>
      <c r="E6" s="10"/>
      <c r="F6" s="11"/>
    </row>
    <row r="7" spans="1:6" x14ac:dyDescent="0.2">
      <c r="A7" s="12"/>
      <c r="B7" s="13"/>
      <c r="C7" s="14"/>
      <c r="D7" s="15"/>
      <c r="E7" s="16"/>
      <c r="F7" s="17"/>
    </row>
    <row r="8" spans="1:6" x14ac:dyDescent="0.2">
      <c r="A8" s="8" t="s">
        <v>4</v>
      </c>
      <c r="B8" s="18" t="s">
        <v>5</v>
      </c>
      <c r="C8" s="19"/>
      <c r="D8" s="20"/>
      <c r="E8" s="21" t="s">
        <v>6</v>
      </c>
      <c r="F8" s="22" t="s">
        <v>7</v>
      </c>
    </row>
    <row r="9" spans="1:6" x14ac:dyDescent="0.2">
      <c r="A9" s="12"/>
      <c r="B9" s="13"/>
      <c r="C9" s="15"/>
      <c r="D9" s="15"/>
      <c r="E9" s="23"/>
      <c r="F9" s="24"/>
    </row>
    <row r="10" spans="1:6" x14ac:dyDescent="0.2">
      <c r="A10" s="8" t="s">
        <v>8</v>
      </c>
      <c r="B10" s="25" t="s">
        <v>9</v>
      </c>
      <c r="C10" s="26"/>
      <c r="D10" s="27"/>
      <c r="E10" s="28" t="s">
        <v>10</v>
      </c>
      <c r="F10" s="29" t="s">
        <v>11</v>
      </c>
    </row>
    <row r="11" spans="1:6" x14ac:dyDescent="0.2">
      <c r="A11" s="30"/>
      <c r="B11" s="30"/>
      <c r="C11" s="14"/>
      <c r="D11" s="15"/>
      <c r="E11" s="23"/>
      <c r="F11" s="17"/>
    </row>
    <row r="12" spans="1:6" x14ac:dyDescent="0.2">
      <c r="A12" s="8" t="s">
        <v>12</v>
      </c>
      <c r="B12" s="29" t="s">
        <v>13</v>
      </c>
      <c r="C12" s="19"/>
      <c r="D12" s="20"/>
    </row>
    <row r="13" spans="1:6" x14ac:dyDescent="0.2">
      <c r="A13" s="12"/>
      <c r="B13" s="31"/>
      <c r="C13" s="15"/>
      <c r="D13" s="32"/>
      <c r="E13" s="23"/>
      <c r="F13" s="33"/>
    </row>
    <row r="14" spans="1:6" x14ac:dyDescent="0.2">
      <c r="A14" s="12"/>
      <c r="B14" s="31"/>
      <c r="C14" s="15"/>
      <c r="D14" s="32"/>
      <c r="E14" s="23"/>
      <c r="F14" s="33"/>
    </row>
    <row r="15" spans="1:6" x14ac:dyDescent="0.2">
      <c r="A15" s="34"/>
      <c r="B15" s="32"/>
      <c r="C15" s="32"/>
      <c r="D15" s="32"/>
      <c r="E15" s="35"/>
      <c r="F15" s="15"/>
    </row>
    <row r="16" spans="1:6" ht="15.75" x14ac:dyDescent="0.2">
      <c r="A16" s="36" t="s">
        <v>14</v>
      </c>
      <c r="B16" s="37"/>
      <c r="C16" s="37"/>
      <c r="D16" s="38"/>
      <c r="E16" s="38"/>
      <c r="F16" s="38"/>
    </row>
    <row r="17" spans="1:6" ht="13.5" thickBot="1" x14ac:dyDescent="0.25">
      <c r="A17" s="39"/>
      <c r="B17" s="39"/>
      <c r="C17" s="39"/>
      <c r="D17" s="40"/>
      <c r="E17" s="40"/>
      <c r="F17" s="40"/>
    </row>
    <row r="18" spans="1:6" ht="38.25" x14ac:dyDescent="0.25">
      <c r="A18" s="41" t="s">
        <v>15</v>
      </c>
      <c r="B18" s="42"/>
      <c r="C18" s="43"/>
      <c r="D18" s="44" t="s">
        <v>16</v>
      </c>
      <c r="E18" s="45" t="s">
        <v>17</v>
      </c>
      <c r="F18" s="46" t="s">
        <v>18</v>
      </c>
    </row>
    <row r="19" spans="1:6" ht="13.5" thickBot="1" x14ac:dyDescent="0.25">
      <c r="A19" s="47"/>
      <c r="B19" s="48"/>
      <c r="C19" s="49"/>
      <c r="D19" s="50"/>
      <c r="E19" s="51" t="s">
        <v>19</v>
      </c>
      <c r="F19" s="52">
        <v>42490</v>
      </c>
    </row>
    <row r="20" spans="1:6" x14ac:dyDescent="0.2">
      <c r="A20" s="53" t="s">
        <v>20</v>
      </c>
      <c r="B20" s="54"/>
      <c r="C20" s="54"/>
      <c r="D20" s="55">
        <v>1</v>
      </c>
      <c r="E20" s="56">
        <f>E21+E27+E31+E24</f>
        <v>160838</v>
      </c>
      <c r="F20" s="57">
        <f>+F21+F24+F27+F31</f>
        <v>100</v>
      </c>
    </row>
    <row r="21" spans="1:6" x14ac:dyDescent="0.2">
      <c r="A21" s="58" t="s">
        <v>21</v>
      </c>
      <c r="B21" s="59"/>
      <c r="C21" s="59"/>
      <c r="D21" s="60">
        <v>3</v>
      </c>
      <c r="E21" s="61">
        <f>E22+E23</f>
        <v>25018</v>
      </c>
      <c r="F21" s="62">
        <f>+F22+F23</f>
        <v>15.554781830164513</v>
      </c>
    </row>
    <row r="22" spans="1:6" x14ac:dyDescent="0.2">
      <c r="A22" s="63" t="s">
        <v>22</v>
      </c>
      <c r="B22" s="64"/>
      <c r="C22" s="64"/>
      <c r="D22" s="60">
        <v>4</v>
      </c>
      <c r="E22" s="61">
        <v>25018</v>
      </c>
      <c r="F22" s="62">
        <f>E22/$E$20*100</f>
        <v>15.554781830164513</v>
      </c>
    </row>
    <row r="23" spans="1:6" hidden="1" x14ac:dyDescent="0.2">
      <c r="A23" s="63" t="s">
        <v>23</v>
      </c>
      <c r="B23" s="64"/>
      <c r="C23" s="64"/>
      <c r="D23" s="60">
        <v>5</v>
      </c>
      <c r="E23" s="61">
        <v>0</v>
      </c>
      <c r="F23" s="62">
        <f>E23/$E$20*100</f>
        <v>0</v>
      </c>
    </row>
    <row r="24" spans="1:6" x14ac:dyDescent="0.2">
      <c r="A24" s="58" t="s">
        <v>24</v>
      </c>
      <c r="B24" s="64"/>
      <c r="C24" s="64"/>
      <c r="D24" s="60">
        <v>9</v>
      </c>
      <c r="E24" s="61">
        <f>+E25+E26</f>
        <v>28505</v>
      </c>
      <c r="F24" s="62">
        <f>+F25+F26</f>
        <v>17.722801825439262</v>
      </c>
    </row>
    <row r="25" spans="1:6" x14ac:dyDescent="0.2">
      <c r="A25" s="63" t="s">
        <v>25</v>
      </c>
      <c r="B25" s="64"/>
      <c r="C25" s="64"/>
      <c r="D25" s="60">
        <v>10</v>
      </c>
      <c r="E25" s="61">
        <v>12257</v>
      </c>
      <c r="F25" s="62">
        <f>E25/$E$20*100</f>
        <v>7.6207115233962117</v>
      </c>
    </row>
    <row r="26" spans="1:6" x14ac:dyDescent="0.2">
      <c r="A26" s="63" t="s">
        <v>26</v>
      </c>
      <c r="B26" s="64"/>
      <c r="C26" s="64"/>
      <c r="D26" s="60">
        <v>11</v>
      </c>
      <c r="E26" s="61">
        <v>16248</v>
      </c>
      <c r="F26" s="62">
        <f>E26/$E$20*100</f>
        <v>10.102090302043051</v>
      </c>
    </row>
    <row r="27" spans="1:6" x14ac:dyDescent="0.2">
      <c r="A27" s="58" t="s">
        <v>27</v>
      </c>
      <c r="B27" s="64"/>
      <c r="C27" s="64"/>
      <c r="D27" s="60">
        <v>12</v>
      </c>
      <c r="E27" s="61">
        <f>E28+E29+E30</f>
        <v>106903</v>
      </c>
      <c r="F27" s="62">
        <f>+F28+F29</f>
        <v>66.4662579738619</v>
      </c>
    </row>
    <row r="28" spans="1:6" x14ac:dyDescent="0.2">
      <c r="A28" s="63" t="s">
        <v>28</v>
      </c>
      <c r="B28" s="64"/>
      <c r="C28" s="64"/>
      <c r="D28" s="60">
        <v>13</v>
      </c>
      <c r="E28" s="61">
        <v>1945</v>
      </c>
      <c r="F28" s="62">
        <f>E28/$E$20*100</f>
        <v>1.2092913366244296</v>
      </c>
    </row>
    <row r="29" spans="1:6" x14ac:dyDescent="0.2">
      <c r="A29" s="63" t="s">
        <v>29</v>
      </c>
      <c r="B29" s="64"/>
      <c r="C29" s="64"/>
      <c r="D29" s="60">
        <v>14</v>
      </c>
      <c r="E29" s="61">
        <v>104958</v>
      </c>
      <c r="F29" s="62">
        <f>E29/$E$20*100</f>
        <v>65.256966637237468</v>
      </c>
    </row>
    <row r="30" spans="1:6" hidden="1" x14ac:dyDescent="0.2">
      <c r="A30" s="63" t="s">
        <v>30</v>
      </c>
      <c r="B30" s="64"/>
      <c r="C30" s="64"/>
      <c r="D30" s="60">
        <v>15</v>
      </c>
      <c r="E30" s="61">
        <v>0</v>
      </c>
      <c r="F30" s="62">
        <f>E30/$E$20*100</f>
        <v>0</v>
      </c>
    </row>
    <row r="31" spans="1:6" ht="13.5" thickBot="1" x14ac:dyDescent="0.25">
      <c r="A31" s="65" t="s">
        <v>31</v>
      </c>
      <c r="B31" s="66"/>
      <c r="C31" s="66"/>
      <c r="D31" s="67">
        <v>24</v>
      </c>
      <c r="E31" s="68">
        <v>412</v>
      </c>
      <c r="F31" s="69">
        <f>E31/E20*100</f>
        <v>0.2561583705343265</v>
      </c>
    </row>
    <row r="32" spans="1:6" x14ac:dyDescent="0.2">
      <c r="A32" s="70"/>
      <c r="B32" s="71"/>
      <c r="C32" s="71"/>
      <c r="D32" s="72"/>
      <c r="E32" s="73"/>
      <c r="F32" s="74"/>
    </row>
    <row r="33" spans="1:6" x14ac:dyDescent="0.2">
      <c r="A33" s="70"/>
      <c r="B33" s="71"/>
      <c r="C33" s="71"/>
      <c r="D33" s="72"/>
      <c r="E33" s="73"/>
      <c r="F33" s="74"/>
    </row>
    <row r="34" spans="1:6" ht="15.75" x14ac:dyDescent="0.2">
      <c r="A34" s="75" t="s">
        <v>32</v>
      </c>
      <c r="B34" s="76"/>
      <c r="C34" s="76"/>
      <c r="D34" s="76"/>
      <c r="E34" s="76"/>
      <c r="F34" s="76"/>
    </row>
    <row r="35" spans="1:6" ht="13.5" thickBot="1" x14ac:dyDescent="0.25">
      <c r="A35" s="77"/>
      <c r="B35" s="78"/>
      <c r="C35" s="78"/>
      <c r="D35" s="78"/>
      <c r="E35" s="78"/>
      <c r="F35" s="78"/>
    </row>
    <row r="36" spans="1:6" ht="15.75" x14ac:dyDescent="0.25">
      <c r="A36" s="79"/>
      <c r="B36" s="80"/>
      <c r="C36" s="80"/>
      <c r="D36" s="44"/>
      <c r="E36" s="45" t="s">
        <v>33</v>
      </c>
      <c r="F36" s="46" t="s">
        <v>34</v>
      </c>
    </row>
    <row r="37" spans="1:6" ht="16.5" thickBot="1" x14ac:dyDescent="0.25">
      <c r="A37" s="81" t="s">
        <v>35</v>
      </c>
      <c r="B37" s="82"/>
      <c r="C37" s="82"/>
      <c r="D37" s="83" t="s">
        <v>16</v>
      </c>
      <c r="E37" s="84" t="s">
        <v>42</v>
      </c>
      <c r="F37" s="52">
        <v>42490</v>
      </c>
    </row>
    <row r="38" spans="1:6" x14ac:dyDescent="0.2">
      <c r="A38" s="58" t="s">
        <v>36</v>
      </c>
      <c r="B38" s="85"/>
      <c r="C38" s="85"/>
      <c r="D38" s="60">
        <v>1</v>
      </c>
      <c r="E38" s="61">
        <v>2900617</v>
      </c>
      <c r="F38" s="86">
        <v>2884123.51</v>
      </c>
    </row>
    <row r="39" spans="1:6" ht="13.5" thickBot="1" x14ac:dyDescent="0.25">
      <c r="A39" s="65" t="s">
        <v>37</v>
      </c>
      <c r="B39" s="87"/>
      <c r="C39" s="87"/>
      <c r="D39" s="67">
        <v>2</v>
      </c>
      <c r="E39" s="68">
        <v>1014396</v>
      </c>
      <c r="F39" s="88">
        <v>1011352.81</v>
      </c>
    </row>
    <row r="40" spans="1:6" x14ac:dyDescent="0.2">
      <c r="A40" s="70"/>
      <c r="B40" s="89"/>
      <c r="C40" s="89"/>
      <c r="D40" s="90"/>
      <c r="E40" s="91"/>
      <c r="F40" s="92"/>
    </row>
    <row r="41" spans="1:6" ht="51" x14ac:dyDescent="0.25">
      <c r="A41" s="93" t="s">
        <v>38</v>
      </c>
      <c r="B41" s="94"/>
      <c r="C41" s="94"/>
      <c r="D41" s="95"/>
      <c r="E41" s="95"/>
      <c r="F41" s="96"/>
    </row>
    <row r="44" spans="1:6" x14ac:dyDescent="0.2">
      <c r="B44" s="97"/>
      <c r="C44" s="97"/>
    </row>
    <row r="46" spans="1:6" x14ac:dyDescent="0.2">
      <c r="B46" s="97"/>
      <c r="C46" s="97"/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6"/>
  <sheetViews>
    <sheetView workbookViewId="0">
      <selection activeCell="D13" sqref="D13"/>
    </sheetView>
  </sheetViews>
  <sheetFormatPr defaultRowHeight="12.75" x14ac:dyDescent="0.2"/>
  <cols>
    <col min="1" max="1" width="20.85546875" style="2" customWidth="1"/>
    <col min="2" max="2" width="18.5703125" style="2" customWidth="1"/>
    <col min="3" max="3" width="15.7109375" style="2" customWidth="1"/>
    <col min="4" max="4" width="4.42578125" style="2" customWidth="1"/>
    <col min="5" max="5" width="17.7109375" style="2" customWidth="1"/>
    <col min="6" max="6" width="18.85546875" style="2" customWidth="1"/>
    <col min="7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6.5" x14ac:dyDescent="0.25">
      <c r="A3" s="5" t="s">
        <v>0</v>
      </c>
      <c r="B3" s="6"/>
      <c r="C3" s="6"/>
      <c r="D3" s="6"/>
      <c r="E3" s="6"/>
      <c r="F3" s="6"/>
    </row>
    <row r="4" spans="1:6" ht="16.5" x14ac:dyDescent="0.25">
      <c r="A4" s="5" t="s">
        <v>1</v>
      </c>
      <c r="B4" s="6"/>
      <c r="C4" s="6"/>
      <c r="D4" s="6"/>
      <c r="E4" s="6"/>
      <c r="F4" s="6"/>
    </row>
    <row r="5" spans="1:6" ht="13.5" thickBot="1" x14ac:dyDescent="0.25">
      <c r="A5" s="7"/>
      <c r="B5" s="6"/>
      <c r="C5" s="6"/>
      <c r="D5" s="6"/>
      <c r="E5" s="6"/>
      <c r="F5" s="6"/>
    </row>
    <row r="6" spans="1:6" ht="13.5" thickBot="1" x14ac:dyDescent="0.25">
      <c r="A6" s="8" t="s">
        <v>2</v>
      </c>
      <c r="B6" s="9" t="s">
        <v>3</v>
      </c>
      <c r="C6" s="10"/>
      <c r="D6" s="10"/>
      <c r="E6" s="10"/>
      <c r="F6" s="11"/>
    </row>
    <row r="7" spans="1:6" x14ac:dyDescent="0.2">
      <c r="A7" s="12"/>
      <c r="B7" s="13"/>
      <c r="C7" s="14"/>
      <c r="D7" s="15"/>
      <c r="E7" s="16"/>
      <c r="F7" s="17"/>
    </row>
    <row r="8" spans="1:6" x14ac:dyDescent="0.2">
      <c r="A8" s="8" t="s">
        <v>4</v>
      </c>
      <c r="B8" s="18" t="s">
        <v>5</v>
      </c>
      <c r="C8" s="19"/>
      <c r="D8" s="20"/>
      <c r="E8" s="21" t="s">
        <v>6</v>
      </c>
      <c r="F8" s="22" t="s">
        <v>7</v>
      </c>
    </row>
    <row r="9" spans="1:6" x14ac:dyDescent="0.2">
      <c r="A9" s="12"/>
      <c r="B9" s="13"/>
      <c r="C9" s="15"/>
      <c r="D9" s="15"/>
      <c r="E9" s="23"/>
      <c r="F9" s="24"/>
    </row>
    <row r="10" spans="1:6" x14ac:dyDescent="0.2">
      <c r="A10" s="8" t="s">
        <v>8</v>
      </c>
      <c r="B10" s="25" t="s">
        <v>9</v>
      </c>
      <c r="C10" s="26"/>
      <c r="D10" s="27"/>
      <c r="E10" s="28" t="s">
        <v>10</v>
      </c>
      <c r="F10" s="29" t="s">
        <v>11</v>
      </c>
    </row>
    <row r="11" spans="1:6" x14ac:dyDescent="0.2">
      <c r="A11" s="30"/>
      <c r="B11" s="30"/>
      <c r="C11" s="14"/>
      <c r="D11" s="15"/>
      <c r="E11" s="23"/>
      <c r="F11" s="17"/>
    </row>
    <row r="12" spans="1:6" x14ac:dyDescent="0.2">
      <c r="A12" s="8" t="s">
        <v>12</v>
      </c>
      <c r="B12" s="29" t="s">
        <v>13</v>
      </c>
      <c r="C12" s="19"/>
      <c r="D12" s="20"/>
    </row>
    <row r="13" spans="1:6" x14ac:dyDescent="0.2">
      <c r="A13" s="12"/>
      <c r="B13" s="31"/>
      <c r="C13" s="15"/>
      <c r="D13" s="32"/>
      <c r="E13" s="23"/>
      <c r="F13" s="33"/>
    </row>
    <row r="14" spans="1:6" x14ac:dyDescent="0.2">
      <c r="A14" s="12"/>
      <c r="B14" s="31"/>
      <c r="C14" s="15"/>
      <c r="D14" s="32"/>
      <c r="E14" s="23"/>
      <c r="F14" s="33"/>
    </row>
    <row r="15" spans="1:6" x14ac:dyDescent="0.2">
      <c r="A15" s="34"/>
      <c r="B15" s="32"/>
      <c r="C15" s="32"/>
      <c r="D15" s="32"/>
      <c r="E15" s="35"/>
      <c r="F15" s="15"/>
    </row>
    <row r="16" spans="1:6" ht="15.75" x14ac:dyDescent="0.2">
      <c r="A16" s="36" t="s">
        <v>14</v>
      </c>
      <c r="B16" s="37"/>
      <c r="C16" s="37"/>
      <c r="D16" s="38"/>
      <c r="E16" s="38"/>
      <c r="F16" s="38"/>
    </row>
    <row r="17" spans="1:6" ht="13.5" thickBot="1" x14ac:dyDescent="0.25">
      <c r="A17" s="39"/>
      <c r="B17" s="39"/>
      <c r="C17" s="39"/>
      <c r="D17" s="40"/>
      <c r="E17" s="40"/>
      <c r="F17" s="40"/>
    </row>
    <row r="18" spans="1:6" ht="38.25" x14ac:dyDescent="0.25">
      <c r="A18" s="41" t="s">
        <v>15</v>
      </c>
      <c r="B18" s="42"/>
      <c r="C18" s="43"/>
      <c r="D18" s="44" t="s">
        <v>16</v>
      </c>
      <c r="E18" s="45" t="s">
        <v>17</v>
      </c>
      <c r="F18" s="46" t="s">
        <v>18</v>
      </c>
    </row>
    <row r="19" spans="1:6" ht="13.5" thickBot="1" x14ac:dyDescent="0.25">
      <c r="A19" s="47"/>
      <c r="B19" s="48"/>
      <c r="C19" s="49"/>
      <c r="D19" s="50"/>
      <c r="E19" s="51" t="s">
        <v>19</v>
      </c>
      <c r="F19" s="52">
        <v>42521</v>
      </c>
    </row>
    <row r="20" spans="1:6" x14ac:dyDescent="0.2">
      <c r="A20" s="53" t="s">
        <v>20</v>
      </c>
      <c r="B20" s="54"/>
      <c r="C20" s="54"/>
      <c r="D20" s="55">
        <v>1</v>
      </c>
      <c r="E20" s="56">
        <f>E21+E27+E31+E24</f>
        <v>169250</v>
      </c>
      <c r="F20" s="57">
        <f>+F21+F24+F27+F31</f>
        <v>100</v>
      </c>
    </row>
    <row r="21" spans="1:6" x14ac:dyDescent="0.2">
      <c r="A21" s="58" t="s">
        <v>21</v>
      </c>
      <c r="B21" s="59"/>
      <c r="C21" s="59"/>
      <c r="D21" s="60">
        <v>3</v>
      </c>
      <c r="E21" s="61">
        <f>E22+E23</f>
        <v>26285</v>
      </c>
      <c r="F21" s="62">
        <f>+F22+F23</f>
        <v>15.530280649926146</v>
      </c>
    </row>
    <row r="22" spans="1:6" x14ac:dyDescent="0.2">
      <c r="A22" s="63" t="s">
        <v>22</v>
      </c>
      <c r="B22" s="64"/>
      <c r="C22" s="64"/>
      <c r="D22" s="60">
        <v>4</v>
      </c>
      <c r="E22" s="61">
        <v>26285</v>
      </c>
      <c r="F22" s="62">
        <f>E22/$E$20*100</f>
        <v>15.530280649926146</v>
      </c>
    </row>
    <row r="23" spans="1:6" hidden="1" x14ac:dyDescent="0.2">
      <c r="A23" s="63" t="s">
        <v>23</v>
      </c>
      <c r="B23" s="64"/>
      <c r="C23" s="64"/>
      <c r="D23" s="60">
        <v>5</v>
      </c>
      <c r="E23" s="61">
        <v>0</v>
      </c>
      <c r="F23" s="62">
        <f>E23/$E$20*100</f>
        <v>0</v>
      </c>
    </row>
    <row r="24" spans="1:6" x14ac:dyDescent="0.2">
      <c r="A24" s="58" t="s">
        <v>24</v>
      </c>
      <c r="B24" s="64"/>
      <c r="C24" s="64"/>
      <c r="D24" s="60">
        <v>9</v>
      </c>
      <c r="E24" s="61">
        <f>+E25+E26</f>
        <v>28498</v>
      </c>
      <c r="F24" s="62">
        <f>+F25+F26</f>
        <v>16.837813884785817</v>
      </c>
    </row>
    <row r="25" spans="1:6" x14ac:dyDescent="0.2">
      <c r="A25" s="63" t="s">
        <v>25</v>
      </c>
      <c r="B25" s="64"/>
      <c r="C25" s="64"/>
      <c r="D25" s="60">
        <v>10</v>
      </c>
      <c r="E25" s="61">
        <v>12254</v>
      </c>
      <c r="F25" s="62">
        <f>E25/$E$20*100</f>
        <v>7.2401772525849335</v>
      </c>
    </row>
    <row r="26" spans="1:6" x14ac:dyDescent="0.2">
      <c r="A26" s="63" t="s">
        <v>26</v>
      </c>
      <c r="B26" s="64"/>
      <c r="C26" s="64"/>
      <c r="D26" s="60">
        <v>11</v>
      </c>
      <c r="E26" s="61">
        <v>16244</v>
      </c>
      <c r="F26" s="62">
        <f>E26/$E$20*100</f>
        <v>9.597636632200885</v>
      </c>
    </row>
    <row r="27" spans="1:6" x14ac:dyDescent="0.2">
      <c r="A27" s="58" t="s">
        <v>27</v>
      </c>
      <c r="B27" s="64"/>
      <c r="C27" s="64"/>
      <c r="D27" s="60">
        <v>12</v>
      </c>
      <c r="E27" s="61">
        <f>E28+E29+E30</f>
        <v>113429</v>
      </c>
      <c r="F27" s="62">
        <f>+F28+F29</f>
        <v>67.018611521418009</v>
      </c>
    </row>
    <row r="28" spans="1:6" x14ac:dyDescent="0.2">
      <c r="A28" s="63" t="s">
        <v>28</v>
      </c>
      <c r="B28" s="64"/>
      <c r="C28" s="64"/>
      <c r="D28" s="60">
        <v>13</v>
      </c>
      <c r="E28" s="61">
        <v>1884</v>
      </c>
      <c r="F28" s="62">
        <f>E28/$E$20*100</f>
        <v>1.1131462333825701</v>
      </c>
    </row>
    <row r="29" spans="1:6" x14ac:dyDescent="0.2">
      <c r="A29" s="63" t="s">
        <v>29</v>
      </c>
      <c r="B29" s="64"/>
      <c r="C29" s="64"/>
      <c r="D29" s="60">
        <v>14</v>
      </c>
      <c r="E29" s="61">
        <v>111545</v>
      </c>
      <c r="F29" s="62">
        <f>E29/$E$20*100</f>
        <v>65.905465288035444</v>
      </c>
    </row>
    <row r="30" spans="1:6" hidden="1" x14ac:dyDescent="0.2">
      <c r="A30" s="63" t="s">
        <v>30</v>
      </c>
      <c r="B30" s="64"/>
      <c r="C30" s="64"/>
      <c r="D30" s="60">
        <v>15</v>
      </c>
      <c r="E30" s="61">
        <v>0</v>
      </c>
      <c r="F30" s="62">
        <f>E30/$E$20*100</f>
        <v>0</v>
      </c>
    </row>
    <row r="31" spans="1:6" ht="13.5" thickBot="1" x14ac:dyDescent="0.25">
      <c r="A31" s="65" t="s">
        <v>31</v>
      </c>
      <c r="B31" s="66"/>
      <c r="C31" s="66"/>
      <c r="D31" s="67">
        <v>24</v>
      </c>
      <c r="E31" s="68">
        <v>1038</v>
      </c>
      <c r="F31" s="69">
        <f>E31/E20*100</f>
        <v>0.61329394387001479</v>
      </c>
    </row>
    <row r="32" spans="1:6" x14ac:dyDescent="0.2">
      <c r="A32" s="70"/>
      <c r="B32" s="71"/>
      <c r="C32" s="71"/>
      <c r="D32" s="72"/>
      <c r="E32" s="73"/>
      <c r="F32" s="74"/>
    </row>
    <row r="33" spans="1:6" x14ac:dyDescent="0.2">
      <c r="A33" s="70"/>
      <c r="B33" s="71"/>
      <c r="C33" s="71"/>
      <c r="D33" s="72"/>
      <c r="E33" s="73"/>
      <c r="F33" s="74"/>
    </row>
    <row r="34" spans="1:6" ht="15.75" x14ac:dyDescent="0.2">
      <c r="A34" s="75" t="s">
        <v>32</v>
      </c>
      <c r="B34" s="76"/>
      <c r="C34" s="76"/>
      <c r="D34" s="76"/>
      <c r="E34" s="76"/>
      <c r="F34" s="76"/>
    </row>
    <row r="35" spans="1:6" ht="13.5" thickBot="1" x14ac:dyDescent="0.25">
      <c r="A35" s="77"/>
      <c r="B35" s="78"/>
      <c r="C35" s="78"/>
      <c r="D35" s="78"/>
      <c r="E35" s="78"/>
      <c r="F35" s="78"/>
    </row>
    <row r="36" spans="1:6" ht="15.75" x14ac:dyDescent="0.25">
      <c r="A36" s="79"/>
      <c r="B36" s="80"/>
      <c r="C36" s="80"/>
      <c r="D36" s="44"/>
      <c r="E36" s="45" t="s">
        <v>33</v>
      </c>
      <c r="F36" s="46" t="s">
        <v>34</v>
      </c>
    </row>
    <row r="37" spans="1:6" ht="16.5" thickBot="1" x14ac:dyDescent="0.25">
      <c r="A37" s="81" t="s">
        <v>35</v>
      </c>
      <c r="B37" s="82"/>
      <c r="C37" s="82"/>
      <c r="D37" s="83" t="s">
        <v>16</v>
      </c>
      <c r="E37" s="84" t="s">
        <v>43</v>
      </c>
      <c r="F37" s="52">
        <v>42521</v>
      </c>
    </row>
    <row r="38" spans="1:6" x14ac:dyDescent="0.2">
      <c r="A38" s="58" t="s">
        <v>36</v>
      </c>
      <c r="B38" s="85"/>
      <c r="C38" s="85"/>
      <c r="D38" s="60">
        <v>1</v>
      </c>
      <c r="E38" s="61">
        <v>4055030</v>
      </c>
      <c r="F38" s="86">
        <v>4101296.49</v>
      </c>
    </row>
    <row r="39" spans="1:6" ht="13.5" thickBot="1" x14ac:dyDescent="0.25">
      <c r="A39" s="65" t="s">
        <v>37</v>
      </c>
      <c r="B39" s="87"/>
      <c r="C39" s="87"/>
      <c r="D39" s="67">
        <v>2</v>
      </c>
      <c r="E39" s="68">
        <v>2864240</v>
      </c>
      <c r="F39" s="88">
        <v>2886407.65</v>
      </c>
    </row>
    <row r="40" spans="1:6" x14ac:dyDescent="0.2">
      <c r="A40" s="70"/>
      <c r="B40" s="89"/>
      <c r="C40" s="89"/>
      <c r="D40" s="90"/>
      <c r="E40" s="91"/>
      <c r="F40" s="92"/>
    </row>
    <row r="41" spans="1:6" ht="51" x14ac:dyDescent="0.25">
      <c r="A41" s="93" t="s">
        <v>38</v>
      </c>
      <c r="B41" s="94"/>
      <c r="C41" s="94"/>
      <c r="D41" s="95"/>
      <c r="E41" s="95"/>
      <c r="F41" s="96"/>
    </row>
    <row r="44" spans="1:6" x14ac:dyDescent="0.2">
      <c r="B44" s="97"/>
      <c r="C44" s="97"/>
    </row>
    <row r="46" spans="1:6" x14ac:dyDescent="0.2">
      <c r="B46" s="97"/>
      <c r="C46" s="97"/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6"/>
  <sheetViews>
    <sheetView workbookViewId="0">
      <selection activeCell="E48" sqref="E48"/>
    </sheetView>
  </sheetViews>
  <sheetFormatPr defaultRowHeight="12.75" x14ac:dyDescent="0.2"/>
  <cols>
    <col min="1" max="1" width="20.85546875" style="2" customWidth="1"/>
    <col min="2" max="2" width="18.5703125" style="2" customWidth="1"/>
    <col min="3" max="3" width="15.7109375" style="2" customWidth="1"/>
    <col min="4" max="4" width="4.42578125" style="2" customWidth="1"/>
    <col min="5" max="5" width="17.7109375" style="2" customWidth="1"/>
    <col min="6" max="6" width="18.85546875" style="2" customWidth="1"/>
    <col min="7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6.5" x14ac:dyDescent="0.25">
      <c r="A3" s="5" t="s">
        <v>0</v>
      </c>
      <c r="B3" s="6"/>
      <c r="C3" s="6"/>
      <c r="D3" s="6"/>
      <c r="E3" s="6"/>
      <c r="F3" s="6"/>
    </row>
    <row r="4" spans="1:6" ht="16.5" x14ac:dyDescent="0.25">
      <c r="A4" s="5" t="s">
        <v>1</v>
      </c>
      <c r="B4" s="6"/>
      <c r="C4" s="6"/>
      <c r="D4" s="6"/>
      <c r="E4" s="6"/>
      <c r="F4" s="6"/>
    </row>
    <row r="5" spans="1:6" ht="13.5" thickBot="1" x14ac:dyDescent="0.25">
      <c r="A5" s="7"/>
      <c r="B5" s="6"/>
      <c r="C5" s="6"/>
      <c r="D5" s="6"/>
      <c r="E5" s="6"/>
      <c r="F5" s="6"/>
    </row>
    <row r="6" spans="1:6" ht="13.5" thickBot="1" x14ac:dyDescent="0.25">
      <c r="A6" s="8" t="s">
        <v>2</v>
      </c>
      <c r="B6" s="9" t="s">
        <v>3</v>
      </c>
      <c r="C6" s="10"/>
      <c r="D6" s="10"/>
      <c r="E6" s="10"/>
      <c r="F6" s="11"/>
    </row>
    <row r="7" spans="1:6" x14ac:dyDescent="0.2">
      <c r="A7" s="12"/>
      <c r="B7" s="13"/>
      <c r="C7" s="14"/>
      <c r="D7" s="15"/>
      <c r="E7" s="16"/>
      <c r="F7" s="17"/>
    </row>
    <row r="8" spans="1:6" x14ac:dyDescent="0.2">
      <c r="A8" s="8" t="s">
        <v>4</v>
      </c>
      <c r="B8" s="18" t="s">
        <v>5</v>
      </c>
      <c r="C8" s="19"/>
      <c r="D8" s="20"/>
      <c r="E8" s="21" t="s">
        <v>6</v>
      </c>
      <c r="F8" s="22" t="s">
        <v>7</v>
      </c>
    </row>
    <row r="9" spans="1:6" x14ac:dyDescent="0.2">
      <c r="A9" s="12"/>
      <c r="B9" s="13"/>
      <c r="C9" s="15"/>
      <c r="D9" s="15"/>
      <c r="E9" s="23"/>
      <c r="F9" s="24"/>
    </row>
    <row r="10" spans="1:6" x14ac:dyDescent="0.2">
      <c r="A10" s="8" t="s">
        <v>8</v>
      </c>
      <c r="B10" s="25" t="s">
        <v>9</v>
      </c>
      <c r="C10" s="26"/>
      <c r="D10" s="27"/>
      <c r="E10" s="28" t="s">
        <v>10</v>
      </c>
      <c r="F10" s="29" t="s">
        <v>11</v>
      </c>
    </row>
    <row r="11" spans="1:6" x14ac:dyDescent="0.2">
      <c r="A11" s="30"/>
      <c r="B11" s="30"/>
      <c r="C11" s="14"/>
      <c r="D11" s="15"/>
      <c r="E11" s="23"/>
      <c r="F11" s="17"/>
    </row>
    <row r="12" spans="1:6" x14ac:dyDescent="0.2">
      <c r="A12" s="8" t="s">
        <v>12</v>
      </c>
      <c r="B12" s="29" t="s">
        <v>13</v>
      </c>
      <c r="C12" s="19"/>
      <c r="D12" s="20"/>
    </row>
    <row r="13" spans="1:6" x14ac:dyDescent="0.2">
      <c r="A13" s="12"/>
      <c r="B13" s="31"/>
      <c r="C13" s="15"/>
      <c r="D13" s="32"/>
      <c r="E13" s="23"/>
      <c r="F13" s="33"/>
    </row>
    <row r="14" spans="1:6" x14ac:dyDescent="0.2">
      <c r="A14" s="12"/>
      <c r="B14" s="31"/>
      <c r="C14" s="15"/>
      <c r="D14" s="32"/>
      <c r="E14" s="23"/>
      <c r="F14" s="33"/>
    </row>
    <row r="15" spans="1:6" x14ac:dyDescent="0.2">
      <c r="A15" s="34"/>
      <c r="B15" s="32"/>
      <c r="C15" s="32"/>
      <c r="D15" s="32"/>
      <c r="E15" s="35"/>
      <c r="F15" s="15"/>
    </row>
    <row r="16" spans="1:6" ht="15.75" x14ac:dyDescent="0.2">
      <c r="A16" s="36" t="s">
        <v>14</v>
      </c>
      <c r="B16" s="37"/>
      <c r="C16" s="37"/>
      <c r="D16" s="38"/>
      <c r="E16" s="38"/>
      <c r="F16" s="38"/>
    </row>
    <row r="17" spans="1:6" ht="13.5" thickBot="1" x14ac:dyDescent="0.25">
      <c r="A17" s="39"/>
      <c r="B17" s="39"/>
      <c r="C17" s="39"/>
      <c r="D17" s="40"/>
      <c r="E17" s="40"/>
      <c r="F17" s="40"/>
    </row>
    <row r="18" spans="1:6" ht="38.25" x14ac:dyDescent="0.25">
      <c r="A18" s="41" t="s">
        <v>15</v>
      </c>
      <c r="B18" s="42"/>
      <c r="C18" s="43"/>
      <c r="D18" s="44" t="s">
        <v>16</v>
      </c>
      <c r="E18" s="45" t="s">
        <v>17</v>
      </c>
      <c r="F18" s="46" t="s">
        <v>18</v>
      </c>
    </row>
    <row r="19" spans="1:6" ht="13.5" thickBot="1" x14ac:dyDescent="0.25">
      <c r="A19" s="47"/>
      <c r="B19" s="48"/>
      <c r="C19" s="49"/>
      <c r="D19" s="50"/>
      <c r="E19" s="51" t="s">
        <v>19</v>
      </c>
      <c r="F19" s="52">
        <v>42551</v>
      </c>
    </row>
    <row r="20" spans="1:6" x14ac:dyDescent="0.2">
      <c r="A20" s="53" t="s">
        <v>20</v>
      </c>
      <c r="B20" s="54"/>
      <c r="C20" s="54"/>
      <c r="D20" s="55">
        <v>1</v>
      </c>
      <c r="E20" s="56">
        <f>E21+E27+E31+E24</f>
        <v>167869</v>
      </c>
      <c r="F20" s="57">
        <f>+F21+F24+F27+F31</f>
        <v>100</v>
      </c>
    </row>
    <row r="21" spans="1:6" x14ac:dyDescent="0.2">
      <c r="A21" s="58" t="s">
        <v>21</v>
      </c>
      <c r="B21" s="59"/>
      <c r="C21" s="59"/>
      <c r="D21" s="60">
        <v>3</v>
      </c>
      <c r="E21" s="61">
        <f>E22+E23</f>
        <v>28257</v>
      </c>
      <c r="F21" s="62">
        <f>+F22+F23</f>
        <v>16.832768408699643</v>
      </c>
    </row>
    <row r="22" spans="1:6" x14ac:dyDescent="0.2">
      <c r="A22" s="63" t="s">
        <v>22</v>
      </c>
      <c r="B22" s="64"/>
      <c r="C22" s="64"/>
      <c r="D22" s="60">
        <v>4</v>
      </c>
      <c r="E22" s="61">
        <v>28257</v>
      </c>
      <c r="F22" s="62">
        <f>E22/$E$20*100</f>
        <v>16.832768408699643</v>
      </c>
    </row>
    <row r="23" spans="1:6" hidden="1" x14ac:dyDescent="0.2">
      <c r="A23" s="63" t="s">
        <v>23</v>
      </c>
      <c r="B23" s="64"/>
      <c r="C23" s="64"/>
      <c r="D23" s="60">
        <v>5</v>
      </c>
      <c r="E23" s="61">
        <v>0</v>
      </c>
      <c r="F23" s="62">
        <f>E23/$E$20*100</f>
        <v>0</v>
      </c>
    </row>
    <row r="24" spans="1:6" x14ac:dyDescent="0.2">
      <c r="A24" s="58" t="s">
        <v>24</v>
      </c>
      <c r="B24" s="64"/>
      <c r="C24" s="64"/>
      <c r="D24" s="60">
        <v>9</v>
      </c>
      <c r="E24" s="61">
        <f>+E25+E26</f>
        <v>28518</v>
      </c>
      <c r="F24" s="62">
        <f>+F25+F26</f>
        <v>16.988246787673724</v>
      </c>
    </row>
    <row r="25" spans="1:6" x14ac:dyDescent="0.2">
      <c r="A25" s="63" t="s">
        <v>25</v>
      </c>
      <c r="B25" s="64"/>
      <c r="C25" s="64"/>
      <c r="D25" s="60">
        <v>10</v>
      </c>
      <c r="E25" s="61">
        <v>12251</v>
      </c>
      <c r="F25" s="62">
        <f>E25/$E$20*100</f>
        <v>7.2979525701588734</v>
      </c>
    </row>
    <row r="26" spans="1:6" x14ac:dyDescent="0.2">
      <c r="A26" s="63" t="s">
        <v>26</v>
      </c>
      <c r="B26" s="64"/>
      <c r="C26" s="64"/>
      <c r="D26" s="60">
        <v>11</v>
      </c>
      <c r="E26" s="61">
        <v>16267</v>
      </c>
      <c r="F26" s="62">
        <f>E26/$E$20*100</f>
        <v>9.6902942175148485</v>
      </c>
    </row>
    <row r="27" spans="1:6" x14ac:dyDescent="0.2">
      <c r="A27" s="58" t="s">
        <v>27</v>
      </c>
      <c r="B27" s="64"/>
      <c r="C27" s="64"/>
      <c r="D27" s="60">
        <v>12</v>
      </c>
      <c r="E27" s="61">
        <f>E28+E29+E30</f>
        <v>110380</v>
      </c>
      <c r="F27" s="62">
        <f>+F28+F29</f>
        <v>65.753653146203291</v>
      </c>
    </row>
    <row r="28" spans="1:6" x14ac:dyDescent="0.2">
      <c r="A28" s="63" t="s">
        <v>28</v>
      </c>
      <c r="B28" s="64"/>
      <c r="C28" s="64"/>
      <c r="D28" s="60">
        <v>13</v>
      </c>
      <c r="E28" s="61">
        <v>1867</v>
      </c>
      <c r="F28" s="62">
        <f>E28/$E$20*100</f>
        <v>1.1121767568758973</v>
      </c>
    </row>
    <row r="29" spans="1:6" x14ac:dyDescent="0.2">
      <c r="A29" s="63" t="s">
        <v>29</v>
      </c>
      <c r="B29" s="64"/>
      <c r="C29" s="64"/>
      <c r="D29" s="60">
        <v>14</v>
      </c>
      <c r="E29" s="61">
        <v>108513</v>
      </c>
      <c r="F29" s="62">
        <f>E29/$E$20*100</f>
        <v>64.641476389327394</v>
      </c>
    </row>
    <row r="30" spans="1:6" hidden="1" x14ac:dyDescent="0.2">
      <c r="A30" s="63" t="s">
        <v>30</v>
      </c>
      <c r="B30" s="64"/>
      <c r="C30" s="64"/>
      <c r="D30" s="60">
        <v>15</v>
      </c>
      <c r="E30" s="61">
        <v>0</v>
      </c>
      <c r="F30" s="62">
        <f>E30/$E$20*100</f>
        <v>0</v>
      </c>
    </row>
    <row r="31" spans="1:6" ht="13.5" thickBot="1" x14ac:dyDescent="0.25">
      <c r="A31" s="65" t="s">
        <v>31</v>
      </c>
      <c r="B31" s="66"/>
      <c r="C31" s="66"/>
      <c r="D31" s="67">
        <v>24</v>
      </c>
      <c r="E31" s="68">
        <v>714</v>
      </c>
      <c r="F31" s="69">
        <f>E31/E20*100</f>
        <v>0.42533165742334794</v>
      </c>
    </row>
    <row r="32" spans="1:6" x14ac:dyDescent="0.2">
      <c r="A32" s="70"/>
      <c r="B32" s="71"/>
      <c r="C32" s="71"/>
      <c r="D32" s="72"/>
      <c r="E32" s="73"/>
      <c r="F32" s="74"/>
    </row>
    <row r="33" spans="1:6" x14ac:dyDescent="0.2">
      <c r="A33" s="70"/>
      <c r="B33" s="71"/>
      <c r="C33" s="71"/>
      <c r="D33" s="72"/>
      <c r="E33" s="73"/>
      <c r="F33" s="74"/>
    </row>
    <row r="34" spans="1:6" ht="15.75" x14ac:dyDescent="0.2">
      <c r="A34" s="75" t="s">
        <v>32</v>
      </c>
      <c r="B34" s="76"/>
      <c r="C34" s="76"/>
      <c r="D34" s="76"/>
      <c r="E34" s="76"/>
      <c r="F34" s="76"/>
    </row>
    <row r="35" spans="1:6" ht="13.5" thickBot="1" x14ac:dyDescent="0.25">
      <c r="A35" s="77"/>
      <c r="B35" s="78"/>
      <c r="C35" s="78"/>
      <c r="D35" s="78"/>
      <c r="E35" s="78"/>
      <c r="F35" s="78"/>
    </row>
    <row r="36" spans="1:6" ht="15.75" x14ac:dyDescent="0.25">
      <c r="A36" s="79"/>
      <c r="B36" s="80"/>
      <c r="C36" s="80"/>
      <c r="D36" s="44"/>
      <c r="E36" s="45" t="s">
        <v>33</v>
      </c>
      <c r="F36" s="46" t="s">
        <v>34</v>
      </c>
    </row>
    <row r="37" spans="1:6" ht="16.5" thickBot="1" x14ac:dyDescent="0.25">
      <c r="A37" s="81" t="s">
        <v>35</v>
      </c>
      <c r="B37" s="82"/>
      <c r="C37" s="82"/>
      <c r="D37" s="83" t="s">
        <v>16</v>
      </c>
      <c r="E37" s="84" t="s">
        <v>44</v>
      </c>
      <c r="F37" s="52">
        <v>42551</v>
      </c>
    </row>
    <row r="38" spans="1:6" x14ac:dyDescent="0.2">
      <c r="A38" s="58" t="s">
        <v>36</v>
      </c>
      <c r="B38" s="85"/>
      <c r="C38" s="85"/>
      <c r="D38" s="60">
        <v>1</v>
      </c>
      <c r="E38" s="61">
        <v>2836556</v>
      </c>
      <c r="F38" s="86">
        <v>2933756.68</v>
      </c>
    </row>
    <row r="39" spans="1:6" ht="13.5" thickBot="1" x14ac:dyDescent="0.25">
      <c r="A39" s="65" t="s">
        <v>37</v>
      </c>
      <c r="B39" s="87"/>
      <c r="C39" s="87"/>
      <c r="D39" s="67">
        <v>2</v>
      </c>
      <c r="E39" s="68">
        <v>1191802</v>
      </c>
      <c r="F39" s="88">
        <v>1182365.9099999999</v>
      </c>
    </row>
    <row r="40" spans="1:6" x14ac:dyDescent="0.2">
      <c r="A40" s="70"/>
      <c r="B40" s="89"/>
      <c r="C40" s="89"/>
      <c r="D40" s="90"/>
      <c r="E40" s="91"/>
      <c r="F40" s="92"/>
    </row>
    <row r="41" spans="1:6" ht="51" x14ac:dyDescent="0.25">
      <c r="A41" s="93" t="s">
        <v>38</v>
      </c>
      <c r="B41" s="94"/>
      <c r="C41" s="94"/>
      <c r="D41" s="95"/>
      <c r="E41" s="95"/>
      <c r="F41" s="96"/>
    </row>
    <row r="44" spans="1:6" x14ac:dyDescent="0.2">
      <c r="B44" s="97"/>
      <c r="C44" s="97"/>
    </row>
    <row r="46" spans="1:6" x14ac:dyDescent="0.2">
      <c r="B46" s="97"/>
      <c r="C46" s="97"/>
    </row>
  </sheetData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6"/>
  <sheetViews>
    <sheetView workbookViewId="0">
      <selection activeCell="H39" sqref="H39"/>
    </sheetView>
  </sheetViews>
  <sheetFormatPr defaultRowHeight="12.75" x14ac:dyDescent="0.2"/>
  <cols>
    <col min="1" max="1" width="20.85546875" style="2" customWidth="1"/>
    <col min="2" max="2" width="18.5703125" style="2" customWidth="1"/>
    <col min="3" max="3" width="15.7109375" style="2" customWidth="1"/>
    <col min="4" max="4" width="4.42578125" style="2" customWidth="1"/>
    <col min="5" max="5" width="17.7109375" style="2" customWidth="1"/>
    <col min="6" max="6" width="18.85546875" style="2" customWidth="1"/>
    <col min="7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6.5" x14ac:dyDescent="0.25">
      <c r="A3" s="5" t="s">
        <v>0</v>
      </c>
      <c r="B3" s="6"/>
      <c r="C3" s="6"/>
      <c r="D3" s="6"/>
      <c r="E3" s="6"/>
      <c r="F3" s="6"/>
    </row>
    <row r="4" spans="1:6" ht="16.5" x14ac:dyDescent="0.25">
      <c r="A4" s="5" t="s">
        <v>1</v>
      </c>
      <c r="B4" s="6"/>
      <c r="C4" s="6"/>
      <c r="D4" s="6"/>
      <c r="E4" s="6"/>
      <c r="F4" s="6"/>
    </row>
    <row r="5" spans="1:6" ht="13.5" thickBot="1" x14ac:dyDescent="0.25">
      <c r="A5" s="7"/>
      <c r="B5" s="6"/>
      <c r="C5" s="6"/>
      <c r="D5" s="6"/>
      <c r="E5" s="6"/>
      <c r="F5" s="6"/>
    </row>
    <row r="6" spans="1:6" ht="13.5" thickBot="1" x14ac:dyDescent="0.25">
      <c r="A6" s="8" t="s">
        <v>2</v>
      </c>
      <c r="B6" s="9" t="s">
        <v>3</v>
      </c>
      <c r="C6" s="10"/>
      <c r="D6" s="10"/>
      <c r="E6" s="10"/>
      <c r="F6" s="11"/>
    </row>
    <row r="7" spans="1:6" x14ac:dyDescent="0.2">
      <c r="A7" s="12"/>
      <c r="B7" s="13"/>
      <c r="C7" s="14"/>
      <c r="D7" s="15"/>
      <c r="E7" s="16"/>
      <c r="F7" s="17"/>
    </row>
    <row r="8" spans="1:6" x14ac:dyDescent="0.2">
      <c r="A8" s="8" t="s">
        <v>4</v>
      </c>
      <c r="B8" s="18" t="s">
        <v>5</v>
      </c>
      <c r="C8" s="19"/>
      <c r="D8" s="20"/>
      <c r="E8" s="21" t="s">
        <v>6</v>
      </c>
      <c r="F8" s="22" t="s">
        <v>7</v>
      </c>
    </row>
    <row r="9" spans="1:6" x14ac:dyDescent="0.2">
      <c r="A9" s="12"/>
      <c r="B9" s="13"/>
      <c r="C9" s="15"/>
      <c r="D9" s="15"/>
      <c r="E9" s="23"/>
      <c r="F9" s="24"/>
    </row>
    <row r="10" spans="1:6" x14ac:dyDescent="0.2">
      <c r="A10" s="8" t="s">
        <v>8</v>
      </c>
      <c r="B10" s="25" t="s">
        <v>9</v>
      </c>
      <c r="C10" s="26"/>
      <c r="D10" s="27"/>
      <c r="E10" s="28" t="s">
        <v>10</v>
      </c>
      <c r="F10" s="29" t="s">
        <v>11</v>
      </c>
    </row>
    <row r="11" spans="1:6" x14ac:dyDescent="0.2">
      <c r="A11" s="30"/>
      <c r="B11" s="30"/>
      <c r="C11" s="14"/>
      <c r="D11" s="15"/>
      <c r="E11" s="23"/>
      <c r="F11" s="17"/>
    </row>
    <row r="12" spans="1:6" x14ac:dyDescent="0.2">
      <c r="A12" s="8" t="s">
        <v>12</v>
      </c>
      <c r="B12" s="29" t="s">
        <v>13</v>
      </c>
      <c r="C12" s="19"/>
      <c r="D12" s="20"/>
    </row>
    <row r="13" spans="1:6" x14ac:dyDescent="0.2">
      <c r="A13" s="12"/>
      <c r="B13" s="31"/>
      <c r="C13" s="15"/>
      <c r="D13" s="32"/>
      <c r="E13" s="23"/>
      <c r="F13" s="33"/>
    </row>
    <row r="14" spans="1:6" x14ac:dyDescent="0.2">
      <c r="A14" s="12"/>
      <c r="B14" s="31"/>
      <c r="C14" s="15"/>
      <c r="D14" s="32"/>
      <c r="E14" s="23"/>
      <c r="F14" s="33"/>
    </row>
    <row r="15" spans="1:6" x14ac:dyDescent="0.2">
      <c r="A15" s="34"/>
      <c r="B15" s="32"/>
      <c r="C15" s="32"/>
      <c r="D15" s="32"/>
      <c r="E15" s="35"/>
      <c r="F15" s="15"/>
    </row>
    <row r="16" spans="1:6" ht="15.75" x14ac:dyDescent="0.2">
      <c r="A16" s="36" t="s">
        <v>14</v>
      </c>
      <c r="B16" s="37"/>
      <c r="C16" s="37"/>
      <c r="D16" s="38"/>
      <c r="E16" s="38"/>
      <c r="F16" s="38"/>
    </row>
    <row r="17" spans="1:6" ht="13.5" thickBot="1" x14ac:dyDescent="0.25">
      <c r="A17" s="39"/>
      <c r="B17" s="39"/>
      <c r="C17" s="39"/>
      <c r="D17" s="40"/>
      <c r="E17" s="40"/>
      <c r="F17" s="40"/>
    </row>
    <row r="18" spans="1:6" ht="38.25" x14ac:dyDescent="0.25">
      <c r="A18" s="41" t="s">
        <v>15</v>
      </c>
      <c r="B18" s="42"/>
      <c r="C18" s="43"/>
      <c r="D18" s="44" t="s">
        <v>16</v>
      </c>
      <c r="E18" s="45" t="s">
        <v>17</v>
      </c>
      <c r="F18" s="46" t="s">
        <v>18</v>
      </c>
    </row>
    <row r="19" spans="1:6" ht="13.5" thickBot="1" x14ac:dyDescent="0.25">
      <c r="A19" s="47"/>
      <c r="B19" s="48"/>
      <c r="C19" s="49"/>
      <c r="D19" s="50"/>
      <c r="E19" s="51" t="s">
        <v>19</v>
      </c>
      <c r="F19" s="52">
        <v>42582</v>
      </c>
    </row>
    <row r="20" spans="1:6" x14ac:dyDescent="0.2">
      <c r="A20" s="53" t="s">
        <v>20</v>
      </c>
      <c r="B20" s="54"/>
      <c r="C20" s="54"/>
      <c r="D20" s="55">
        <v>1</v>
      </c>
      <c r="E20" s="56">
        <f>E21+E27+E31+E24</f>
        <v>181985</v>
      </c>
      <c r="F20" s="57">
        <f>+F21+F24+F27+F31</f>
        <v>100</v>
      </c>
    </row>
    <row r="21" spans="1:6" x14ac:dyDescent="0.2">
      <c r="A21" s="58" t="s">
        <v>21</v>
      </c>
      <c r="B21" s="59"/>
      <c r="C21" s="59"/>
      <c r="D21" s="60">
        <v>3</v>
      </c>
      <c r="E21" s="61">
        <f>E22+E23</f>
        <v>29134</v>
      </c>
      <c r="F21" s="62">
        <f>+F22+F23</f>
        <v>16.00901173173613</v>
      </c>
    </row>
    <row r="22" spans="1:6" x14ac:dyDescent="0.2">
      <c r="A22" s="63" t="s">
        <v>22</v>
      </c>
      <c r="B22" s="64"/>
      <c r="C22" s="64"/>
      <c r="D22" s="60">
        <v>4</v>
      </c>
      <c r="E22" s="61">
        <v>29134</v>
      </c>
      <c r="F22" s="62">
        <f>E22/$E$20*100</f>
        <v>16.00901173173613</v>
      </c>
    </row>
    <row r="23" spans="1:6" hidden="1" x14ac:dyDescent="0.2">
      <c r="A23" s="63" t="s">
        <v>23</v>
      </c>
      <c r="B23" s="64"/>
      <c r="C23" s="64"/>
      <c r="D23" s="60">
        <v>5</v>
      </c>
      <c r="E23" s="61">
        <v>0</v>
      </c>
      <c r="F23" s="62">
        <f>E23/$E$20*100</f>
        <v>0</v>
      </c>
    </row>
    <row r="24" spans="1:6" x14ac:dyDescent="0.2">
      <c r="A24" s="58" t="s">
        <v>24</v>
      </c>
      <c r="B24" s="64"/>
      <c r="C24" s="64"/>
      <c r="D24" s="60">
        <v>9</v>
      </c>
      <c r="E24" s="61">
        <f>+E25+E26</f>
        <v>28533</v>
      </c>
      <c r="F24" s="62">
        <f>+F25+F26</f>
        <v>15.678764733357145</v>
      </c>
    </row>
    <row r="25" spans="1:6" x14ac:dyDescent="0.2">
      <c r="A25" s="63" t="s">
        <v>25</v>
      </c>
      <c r="B25" s="64"/>
      <c r="C25" s="64"/>
      <c r="D25" s="60">
        <v>10</v>
      </c>
      <c r="E25" s="61">
        <v>12264</v>
      </c>
      <c r="F25" s="62">
        <f>E25/$E$20*100</f>
        <v>6.7390169519465886</v>
      </c>
    </row>
    <row r="26" spans="1:6" x14ac:dyDescent="0.2">
      <c r="A26" s="63" t="s">
        <v>26</v>
      </c>
      <c r="B26" s="64"/>
      <c r="C26" s="64"/>
      <c r="D26" s="60">
        <v>11</v>
      </c>
      <c r="E26" s="61">
        <v>16269</v>
      </c>
      <c r="F26" s="62">
        <f>E26/$E$20*100</f>
        <v>8.9397477814105564</v>
      </c>
    </row>
    <row r="27" spans="1:6" x14ac:dyDescent="0.2">
      <c r="A27" s="58" t="s">
        <v>27</v>
      </c>
      <c r="B27" s="64"/>
      <c r="C27" s="64"/>
      <c r="D27" s="60">
        <v>12</v>
      </c>
      <c r="E27" s="61">
        <f>E28+E29+E30</f>
        <v>123722</v>
      </c>
      <c r="F27" s="62">
        <f>+F28+F29</f>
        <v>67.984724015715585</v>
      </c>
    </row>
    <row r="28" spans="1:6" x14ac:dyDescent="0.2">
      <c r="A28" s="63" t="s">
        <v>28</v>
      </c>
      <c r="B28" s="64"/>
      <c r="C28" s="64"/>
      <c r="D28" s="60">
        <v>13</v>
      </c>
      <c r="E28" s="61">
        <v>1912</v>
      </c>
      <c r="F28" s="62">
        <f>E28/$E$20*100</f>
        <v>1.050636041431986</v>
      </c>
    </row>
    <row r="29" spans="1:6" x14ac:dyDescent="0.2">
      <c r="A29" s="63" t="s">
        <v>29</v>
      </c>
      <c r="B29" s="64"/>
      <c r="C29" s="64"/>
      <c r="D29" s="60">
        <v>14</v>
      </c>
      <c r="E29" s="61">
        <v>121810</v>
      </c>
      <c r="F29" s="62">
        <f>E29/$E$20*100</f>
        <v>66.934087974283599</v>
      </c>
    </row>
    <row r="30" spans="1:6" hidden="1" x14ac:dyDescent="0.2">
      <c r="A30" s="63" t="s">
        <v>30</v>
      </c>
      <c r="B30" s="64"/>
      <c r="C30" s="64"/>
      <c r="D30" s="60">
        <v>15</v>
      </c>
      <c r="E30" s="61">
        <v>0</v>
      </c>
      <c r="F30" s="62">
        <f>E30/$E$20*100</f>
        <v>0</v>
      </c>
    </row>
    <row r="31" spans="1:6" ht="13.5" thickBot="1" x14ac:dyDescent="0.25">
      <c r="A31" s="65" t="s">
        <v>31</v>
      </c>
      <c r="B31" s="66"/>
      <c r="C31" s="66"/>
      <c r="D31" s="67">
        <v>24</v>
      </c>
      <c r="E31" s="68">
        <v>596</v>
      </c>
      <c r="F31" s="69">
        <f>E31/E20*100</f>
        <v>0.32749951919114212</v>
      </c>
    </row>
    <row r="32" spans="1:6" x14ac:dyDescent="0.2">
      <c r="A32" s="70"/>
      <c r="B32" s="71"/>
      <c r="C32" s="71"/>
      <c r="D32" s="72"/>
      <c r="E32" s="73"/>
      <c r="F32" s="74"/>
    </row>
    <row r="33" spans="1:6" x14ac:dyDescent="0.2">
      <c r="A33" s="70"/>
      <c r="B33" s="71"/>
      <c r="C33" s="71"/>
      <c r="D33" s="72"/>
      <c r="E33" s="73"/>
      <c r="F33" s="74"/>
    </row>
    <row r="34" spans="1:6" ht="15.75" x14ac:dyDescent="0.2">
      <c r="A34" s="75" t="s">
        <v>32</v>
      </c>
      <c r="B34" s="76"/>
      <c r="C34" s="76"/>
      <c r="D34" s="76"/>
      <c r="E34" s="76"/>
      <c r="F34" s="76"/>
    </row>
    <row r="35" spans="1:6" ht="13.5" thickBot="1" x14ac:dyDescent="0.25">
      <c r="A35" s="77"/>
      <c r="B35" s="78"/>
      <c r="C35" s="78"/>
      <c r="D35" s="78"/>
      <c r="E35" s="78"/>
      <c r="F35" s="78"/>
    </row>
    <row r="36" spans="1:6" ht="15.75" x14ac:dyDescent="0.25">
      <c r="A36" s="79"/>
      <c r="B36" s="80"/>
      <c r="C36" s="80"/>
      <c r="D36" s="44"/>
      <c r="E36" s="45" t="s">
        <v>33</v>
      </c>
      <c r="F36" s="46" t="s">
        <v>34</v>
      </c>
    </row>
    <row r="37" spans="1:6" ht="16.5" thickBot="1" x14ac:dyDescent="0.25">
      <c r="A37" s="81" t="s">
        <v>35</v>
      </c>
      <c r="B37" s="82"/>
      <c r="C37" s="82"/>
      <c r="D37" s="83" t="s">
        <v>16</v>
      </c>
      <c r="E37" s="84" t="s">
        <v>45</v>
      </c>
      <c r="F37" s="52">
        <v>42582</v>
      </c>
    </row>
    <row r="38" spans="1:6" x14ac:dyDescent="0.2">
      <c r="A38" s="58" t="s">
        <v>36</v>
      </c>
      <c r="B38" s="85"/>
      <c r="C38" s="85"/>
      <c r="D38" s="60">
        <v>1</v>
      </c>
      <c r="E38" s="61">
        <v>6136499</v>
      </c>
      <c r="F38" s="86">
        <v>6451824.0899999999</v>
      </c>
    </row>
    <row r="39" spans="1:6" ht="13.5" thickBot="1" x14ac:dyDescent="0.25">
      <c r="A39" s="65" t="s">
        <v>37</v>
      </c>
      <c r="B39" s="87"/>
      <c r="C39" s="87"/>
      <c r="D39" s="67">
        <v>2</v>
      </c>
      <c r="E39" s="68">
        <v>560000</v>
      </c>
      <c r="F39" s="88">
        <v>590390</v>
      </c>
    </row>
    <row r="40" spans="1:6" x14ac:dyDescent="0.2">
      <c r="A40" s="70"/>
      <c r="B40" s="89"/>
      <c r="C40" s="89"/>
      <c r="D40" s="90"/>
      <c r="E40" s="91"/>
      <c r="F40" s="92"/>
    </row>
    <row r="41" spans="1:6" ht="51" x14ac:dyDescent="0.25">
      <c r="A41" s="93" t="s">
        <v>38</v>
      </c>
      <c r="B41" s="94"/>
      <c r="C41" s="94"/>
      <c r="D41" s="95"/>
      <c r="E41" s="95"/>
      <c r="F41" s="96"/>
    </row>
    <row r="44" spans="1:6" x14ac:dyDescent="0.2">
      <c r="B44" s="97"/>
      <c r="C44" s="97"/>
    </row>
    <row r="46" spans="1:6" x14ac:dyDescent="0.2">
      <c r="B46" s="97"/>
      <c r="C46" s="97"/>
    </row>
  </sheetData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6"/>
  <sheetViews>
    <sheetView workbookViewId="0">
      <selection activeCell="J6" sqref="J6"/>
    </sheetView>
  </sheetViews>
  <sheetFormatPr defaultRowHeight="12.75" x14ac:dyDescent="0.2"/>
  <cols>
    <col min="1" max="1" width="20.85546875" style="2" customWidth="1"/>
    <col min="2" max="2" width="18.5703125" style="2" customWidth="1"/>
    <col min="3" max="3" width="15.7109375" style="2" customWidth="1"/>
    <col min="4" max="4" width="4.42578125" style="2" customWidth="1"/>
    <col min="5" max="5" width="17.7109375" style="2" customWidth="1"/>
    <col min="6" max="6" width="18.85546875" style="2" customWidth="1"/>
    <col min="7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6.5" x14ac:dyDescent="0.25">
      <c r="A3" s="5" t="s">
        <v>0</v>
      </c>
      <c r="B3" s="6"/>
      <c r="C3" s="6"/>
      <c r="D3" s="6"/>
      <c r="E3" s="6"/>
      <c r="F3" s="6"/>
    </row>
    <row r="4" spans="1:6" ht="16.5" x14ac:dyDescent="0.25">
      <c r="A4" s="5" t="s">
        <v>1</v>
      </c>
      <c r="B4" s="6"/>
      <c r="C4" s="6"/>
      <c r="D4" s="6"/>
      <c r="E4" s="6"/>
      <c r="F4" s="6"/>
    </row>
    <row r="5" spans="1:6" ht="13.5" thickBot="1" x14ac:dyDescent="0.25">
      <c r="A5" s="7"/>
      <c r="B5" s="6"/>
      <c r="C5" s="6"/>
      <c r="D5" s="6"/>
      <c r="E5" s="6"/>
      <c r="F5" s="6"/>
    </row>
    <row r="6" spans="1:6" ht="13.5" thickBot="1" x14ac:dyDescent="0.25">
      <c r="A6" s="8" t="s">
        <v>2</v>
      </c>
      <c r="B6" s="9" t="s">
        <v>3</v>
      </c>
      <c r="C6" s="10"/>
      <c r="D6" s="10"/>
      <c r="E6" s="10"/>
      <c r="F6" s="11"/>
    </row>
    <row r="7" spans="1:6" x14ac:dyDescent="0.2">
      <c r="A7" s="12"/>
      <c r="B7" s="13"/>
      <c r="C7" s="14"/>
      <c r="D7" s="15"/>
      <c r="E7" s="16"/>
      <c r="F7" s="17"/>
    </row>
    <row r="8" spans="1:6" x14ac:dyDescent="0.2">
      <c r="A8" s="8" t="s">
        <v>4</v>
      </c>
      <c r="B8" s="18" t="s">
        <v>5</v>
      </c>
      <c r="C8" s="19"/>
      <c r="D8" s="20"/>
      <c r="E8" s="21" t="s">
        <v>6</v>
      </c>
      <c r="F8" s="22" t="s">
        <v>7</v>
      </c>
    </row>
    <row r="9" spans="1:6" x14ac:dyDescent="0.2">
      <c r="A9" s="12"/>
      <c r="B9" s="13"/>
      <c r="C9" s="15"/>
      <c r="D9" s="15"/>
      <c r="E9" s="23"/>
      <c r="F9" s="24"/>
    </row>
    <row r="10" spans="1:6" x14ac:dyDescent="0.2">
      <c r="A10" s="8" t="s">
        <v>8</v>
      </c>
      <c r="B10" s="25" t="s">
        <v>9</v>
      </c>
      <c r="C10" s="26"/>
      <c r="D10" s="27"/>
      <c r="E10" s="28" t="s">
        <v>10</v>
      </c>
      <c r="F10" s="29" t="s">
        <v>11</v>
      </c>
    </row>
    <row r="11" spans="1:6" x14ac:dyDescent="0.2">
      <c r="A11" s="30"/>
      <c r="B11" s="30"/>
      <c r="C11" s="14"/>
      <c r="D11" s="15"/>
      <c r="E11" s="23"/>
      <c r="F11" s="17"/>
    </row>
    <row r="12" spans="1:6" x14ac:dyDescent="0.2">
      <c r="A12" s="8" t="s">
        <v>12</v>
      </c>
      <c r="B12" s="29" t="s">
        <v>13</v>
      </c>
      <c r="C12" s="19"/>
      <c r="D12" s="20"/>
    </row>
    <row r="13" spans="1:6" x14ac:dyDescent="0.2">
      <c r="A13" s="12"/>
      <c r="B13" s="31"/>
      <c r="C13" s="15"/>
      <c r="D13" s="32"/>
      <c r="E13" s="23"/>
      <c r="F13" s="33"/>
    </row>
    <row r="14" spans="1:6" x14ac:dyDescent="0.2">
      <c r="A14" s="12"/>
      <c r="B14" s="31"/>
      <c r="C14" s="15"/>
      <c r="D14" s="32"/>
      <c r="E14" s="23"/>
      <c r="F14" s="33"/>
    </row>
    <row r="15" spans="1:6" x14ac:dyDescent="0.2">
      <c r="A15" s="34"/>
      <c r="B15" s="32"/>
      <c r="C15" s="32"/>
      <c r="D15" s="32"/>
      <c r="E15" s="35"/>
      <c r="F15" s="15"/>
    </row>
    <row r="16" spans="1:6" ht="15.75" x14ac:dyDescent="0.2">
      <c r="A16" s="36" t="s">
        <v>14</v>
      </c>
      <c r="B16" s="37"/>
      <c r="C16" s="37"/>
      <c r="D16" s="38"/>
      <c r="E16" s="38"/>
      <c r="F16" s="38"/>
    </row>
    <row r="17" spans="1:6" ht="13.5" thickBot="1" x14ac:dyDescent="0.25">
      <c r="A17" s="39"/>
      <c r="B17" s="39"/>
      <c r="C17" s="39"/>
      <c r="D17" s="40"/>
      <c r="E17" s="40"/>
      <c r="F17" s="40"/>
    </row>
    <row r="18" spans="1:6" ht="38.25" x14ac:dyDescent="0.25">
      <c r="A18" s="41" t="s">
        <v>15</v>
      </c>
      <c r="B18" s="42"/>
      <c r="C18" s="43"/>
      <c r="D18" s="44" t="s">
        <v>16</v>
      </c>
      <c r="E18" s="45" t="s">
        <v>17</v>
      </c>
      <c r="F18" s="46" t="s">
        <v>18</v>
      </c>
    </row>
    <row r="19" spans="1:6" ht="13.5" thickBot="1" x14ac:dyDescent="0.25">
      <c r="A19" s="47"/>
      <c r="B19" s="48"/>
      <c r="C19" s="49"/>
      <c r="D19" s="50"/>
      <c r="E19" s="51" t="s">
        <v>19</v>
      </c>
      <c r="F19" s="52">
        <v>42613</v>
      </c>
    </row>
    <row r="20" spans="1:6" x14ac:dyDescent="0.2">
      <c r="A20" s="53" t="s">
        <v>20</v>
      </c>
      <c r="B20" s="54"/>
      <c r="C20" s="54"/>
      <c r="D20" s="55">
        <v>1</v>
      </c>
      <c r="E20" s="56">
        <f>E21+E27+E31+E24</f>
        <v>203379</v>
      </c>
      <c r="F20" s="57">
        <f>+F21+F24+F27+F31</f>
        <v>100.00000000000001</v>
      </c>
    </row>
    <row r="21" spans="1:6" x14ac:dyDescent="0.2">
      <c r="A21" s="58" t="s">
        <v>21</v>
      </c>
      <c r="B21" s="59"/>
      <c r="C21" s="59"/>
      <c r="D21" s="60">
        <v>3</v>
      </c>
      <c r="E21" s="61">
        <f>E22+E23</f>
        <v>20923</v>
      </c>
      <c r="F21" s="62">
        <f>+F22+F23</f>
        <v>10.287689486131804</v>
      </c>
    </row>
    <row r="22" spans="1:6" x14ac:dyDescent="0.2">
      <c r="A22" s="63" t="s">
        <v>22</v>
      </c>
      <c r="B22" s="64"/>
      <c r="C22" s="64"/>
      <c r="D22" s="60">
        <v>4</v>
      </c>
      <c r="E22" s="61">
        <v>20923</v>
      </c>
      <c r="F22" s="62">
        <f>E22/$E$20*100</f>
        <v>10.287689486131804</v>
      </c>
    </row>
    <row r="23" spans="1:6" hidden="1" x14ac:dyDescent="0.2">
      <c r="A23" s="63" t="s">
        <v>23</v>
      </c>
      <c r="B23" s="64"/>
      <c r="C23" s="64"/>
      <c r="D23" s="60">
        <v>5</v>
      </c>
      <c r="E23" s="61">
        <v>0</v>
      </c>
      <c r="F23" s="62">
        <f>E23/$E$20*100</f>
        <v>0</v>
      </c>
    </row>
    <row r="24" spans="1:6" x14ac:dyDescent="0.2">
      <c r="A24" s="58" t="s">
        <v>24</v>
      </c>
      <c r="B24" s="64"/>
      <c r="C24" s="64"/>
      <c r="D24" s="60">
        <v>9</v>
      </c>
      <c r="E24" s="61">
        <f>+E25+E26</f>
        <v>45328</v>
      </c>
      <c r="F24" s="62">
        <f>+F25+F26</f>
        <v>22.287453473564135</v>
      </c>
    </row>
    <row r="25" spans="1:6" x14ac:dyDescent="0.2">
      <c r="A25" s="63" t="s">
        <v>25</v>
      </c>
      <c r="B25" s="64"/>
      <c r="C25" s="64"/>
      <c r="D25" s="60">
        <v>10</v>
      </c>
      <c r="E25" s="61">
        <v>12326</v>
      </c>
      <c r="F25" s="62">
        <f>E25/$E$20*100</f>
        <v>6.0606060606060606</v>
      </c>
    </row>
    <row r="26" spans="1:6" x14ac:dyDescent="0.2">
      <c r="A26" s="63" t="s">
        <v>26</v>
      </c>
      <c r="B26" s="64"/>
      <c r="C26" s="64"/>
      <c r="D26" s="60">
        <v>11</v>
      </c>
      <c r="E26" s="61">
        <v>33002</v>
      </c>
      <c r="F26" s="62">
        <f>E26/$E$20*100</f>
        <v>16.226847412958072</v>
      </c>
    </row>
    <row r="27" spans="1:6" x14ac:dyDescent="0.2">
      <c r="A27" s="58" t="s">
        <v>27</v>
      </c>
      <c r="B27" s="64"/>
      <c r="C27" s="64"/>
      <c r="D27" s="60">
        <v>12</v>
      </c>
      <c r="E27" s="61">
        <f>E28+E29+E30</f>
        <v>136749</v>
      </c>
      <c r="F27" s="62">
        <f>+F28+F29</f>
        <v>67.238505450415246</v>
      </c>
    </row>
    <row r="28" spans="1:6" x14ac:dyDescent="0.2">
      <c r="A28" s="63" t="s">
        <v>28</v>
      </c>
      <c r="B28" s="64"/>
      <c r="C28" s="64"/>
      <c r="D28" s="60">
        <v>13</v>
      </c>
      <c r="E28" s="61">
        <v>1861</v>
      </c>
      <c r="F28" s="62">
        <f>E28/$E$20*100</f>
        <v>0.91504039256757097</v>
      </c>
    </row>
    <row r="29" spans="1:6" x14ac:dyDescent="0.2">
      <c r="A29" s="63" t="s">
        <v>29</v>
      </c>
      <c r="B29" s="64"/>
      <c r="C29" s="64"/>
      <c r="D29" s="60">
        <v>14</v>
      </c>
      <c r="E29" s="61">
        <v>134888</v>
      </c>
      <c r="F29" s="62">
        <f>E29/$E$20*100</f>
        <v>66.32346505784767</v>
      </c>
    </row>
    <row r="30" spans="1:6" hidden="1" x14ac:dyDescent="0.2">
      <c r="A30" s="63" t="s">
        <v>30</v>
      </c>
      <c r="B30" s="64"/>
      <c r="C30" s="64"/>
      <c r="D30" s="60">
        <v>15</v>
      </c>
      <c r="E30" s="61">
        <v>0</v>
      </c>
      <c r="F30" s="62">
        <f>E30/$E$20*100</f>
        <v>0</v>
      </c>
    </row>
    <row r="31" spans="1:6" ht="13.5" thickBot="1" x14ac:dyDescent="0.25">
      <c r="A31" s="65" t="s">
        <v>31</v>
      </c>
      <c r="B31" s="66"/>
      <c r="C31" s="66"/>
      <c r="D31" s="67">
        <v>24</v>
      </c>
      <c r="E31" s="68">
        <v>379</v>
      </c>
      <c r="F31" s="69">
        <f>E31/E20*100</f>
        <v>0.18635158988882825</v>
      </c>
    </row>
    <row r="32" spans="1:6" x14ac:dyDescent="0.2">
      <c r="A32" s="70"/>
      <c r="B32" s="71"/>
      <c r="C32" s="71"/>
      <c r="D32" s="72"/>
      <c r="E32" s="73"/>
      <c r="F32" s="74"/>
    </row>
    <row r="33" spans="1:6" x14ac:dyDescent="0.2">
      <c r="A33" s="70"/>
      <c r="B33" s="71"/>
      <c r="C33" s="71"/>
      <c r="D33" s="72"/>
      <c r="E33" s="73"/>
      <c r="F33" s="74"/>
    </row>
    <row r="34" spans="1:6" ht="15.75" x14ac:dyDescent="0.2">
      <c r="A34" s="75" t="s">
        <v>32</v>
      </c>
      <c r="B34" s="76"/>
      <c r="C34" s="76"/>
      <c r="D34" s="76"/>
      <c r="E34" s="76"/>
      <c r="F34" s="76"/>
    </row>
    <row r="35" spans="1:6" ht="13.5" thickBot="1" x14ac:dyDescent="0.25">
      <c r="A35" s="77"/>
      <c r="B35" s="78"/>
      <c r="C35" s="78"/>
      <c r="D35" s="78"/>
      <c r="E35" s="78"/>
      <c r="F35" s="78"/>
    </row>
    <row r="36" spans="1:6" ht="15.75" x14ac:dyDescent="0.25">
      <c r="A36" s="79"/>
      <c r="B36" s="80"/>
      <c r="C36" s="80"/>
      <c r="D36" s="44"/>
      <c r="E36" s="45" t="s">
        <v>33</v>
      </c>
      <c r="F36" s="46" t="s">
        <v>34</v>
      </c>
    </row>
    <row r="37" spans="1:6" ht="16.5" thickBot="1" x14ac:dyDescent="0.25">
      <c r="A37" s="81" t="s">
        <v>35</v>
      </c>
      <c r="B37" s="82"/>
      <c r="C37" s="82"/>
      <c r="D37" s="83" t="s">
        <v>16</v>
      </c>
      <c r="E37" s="84" t="s">
        <v>46</v>
      </c>
      <c r="F37" s="52">
        <v>42613</v>
      </c>
    </row>
    <row r="38" spans="1:6" x14ac:dyDescent="0.2">
      <c r="A38" s="58" t="s">
        <v>36</v>
      </c>
      <c r="B38" s="85"/>
      <c r="C38" s="85"/>
      <c r="D38" s="60">
        <v>1</v>
      </c>
      <c r="E38" s="61">
        <v>18721078</v>
      </c>
      <c r="F38" s="86">
        <v>20098771.649999999</v>
      </c>
    </row>
    <row r="39" spans="1:6" ht="13.5" thickBot="1" x14ac:dyDescent="0.25">
      <c r="A39" s="65" t="s">
        <v>37</v>
      </c>
      <c r="B39" s="87"/>
      <c r="C39" s="87"/>
      <c r="D39" s="67">
        <v>2</v>
      </c>
      <c r="E39" s="68">
        <v>626054</v>
      </c>
      <c r="F39" s="88">
        <v>674428.26</v>
      </c>
    </row>
    <row r="40" spans="1:6" x14ac:dyDescent="0.2">
      <c r="A40" s="70"/>
      <c r="B40" s="89"/>
      <c r="C40" s="89"/>
      <c r="D40" s="90"/>
      <c r="E40" s="91"/>
      <c r="F40" s="92"/>
    </row>
    <row r="41" spans="1:6" ht="51" x14ac:dyDescent="0.25">
      <c r="A41" s="93" t="s">
        <v>38</v>
      </c>
      <c r="B41" s="94"/>
      <c r="C41" s="94"/>
      <c r="D41" s="95"/>
      <c r="E41" s="95"/>
      <c r="F41" s="96"/>
    </row>
    <row r="44" spans="1:6" x14ac:dyDescent="0.2">
      <c r="B44" s="97"/>
      <c r="C44" s="97"/>
    </row>
    <row r="46" spans="1:6" x14ac:dyDescent="0.2">
      <c r="B46" s="97"/>
      <c r="C46" s="97"/>
    </row>
  </sheetData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2"/>
  <sheetViews>
    <sheetView workbookViewId="0">
      <selection activeCell="N15" sqref="N15"/>
    </sheetView>
  </sheetViews>
  <sheetFormatPr defaultRowHeight="12.75" x14ac:dyDescent="0.2"/>
  <cols>
    <col min="1" max="1" width="20.85546875" style="2" customWidth="1"/>
    <col min="2" max="2" width="18.28515625" style="2" customWidth="1"/>
    <col min="3" max="3" width="15.7109375" style="2" customWidth="1"/>
    <col min="4" max="4" width="14.7109375" style="2" customWidth="1"/>
    <col min="5" max="5" width="17.7109375" style="2" customWidth="1"/>
    <col min="6" max="6" width="18.85546875" style="2" customWidth="1"/>
    <col min="7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6.5" x14ac:dyDescent="0.25">
      <c r="A3" s="5" t="s">
        <v>0</v>
      </c>
      <c r="B3" s="6"/>
      <c r="C3" s="6"/>
      <c r="D3" s="6"/>
      <c r="E3" s="6"/>
      <c r="F3" s="6"/>
    </row>
    <row r="4" spans="1:6" ht="16.5" x14ac:dyDescent="0.25">
      <c r="A4" s="5" t="s">
        <v>1</v>
      </c>
      <c r="B4" s="6"/>
      <c r="C4" s="6"/>
      <c r="D4" s="6"/>
      <c r="E4" s="6"/>
      <c r="F4" s="6"/>
    </row>
    <row r="5" spans="1:6" ht="13.5" thickBot="1" x14ac:dyDescent="0.25">
      <c r="A5" s="7"/>
      <c r="B5" s="6"/>
      <c r="C5" s="6"/>
      <c r="D5" s="6"/>
      <c r="E5" s="6"/>
      <c r="F5" s="6"/>
    </row>
    <row r="6" spans="1:6" ht="13.5" thickBot="1" x14ac:dyDescent="0.25">
      <c r="A6" s="8" t="s">
        <v>2</v>
      </c>
      <c r="B6" s="9" t="s">
        <v>56</v>
      </c>
      <c r="C6" s="10"/>
      <c r="D6" s="10"/>
      <c r="E6" s="10"/>
      <c r="F6" s="11"/>
    </row>
    <row r="7" spans="1:6" x14ac:dyDescent="0.2">
      <c r="A7" s="12"/>
      <c r="B7" s="13"/>
      <c r="C7" s="14"/>
      <c r="D7" s="15"/>
      <c r="E7" s="16"/>
      <c r="F7" s="17"/>
    </row>
    <row r="8" spans="1:6" x14ac:dyDescent="0.2">
      <c r="A8" s="117"/>
      <c r="B8" s="118"/>
      <c r="C8" s="19"/>
      <c r="D8" s="20"/>
      <c r="E8" s="21" t="s">
        <v>6</v>
      </c>
      <c r="F8" s="22" t="s">
        <v>7</v>
      </c>
    </row>
    <row r="9" spans="1:6" x14ac:dyDescent="0.2">
      <c r="A9" s="12"/>
      <c r="B9" s="13"/>
      <c r="C9" s="15"/>
      <c r="D9" s="15"/>
      <c r="E9" s="23"/>
      <c r="F9" s="24"/>
    </row>
    <row r="10" spans="1:6" x14ac:dyDescent="0.2">
      <c r="A10" s="8" t="s">
        <v>8</v>
      </c>
      <c r="B10" s="25" t="s">
        <v>9</v>
      </c>
      <c r="C10" s="26"/>
      <c r="D10" s="27"/>
      <c r="E10" s="28" t="s">
        <v>10</v>
      </c>
      <c r="F10" s="29" t="s">
        <v>11</v>
      </c>
    </row>
    <row r="11" spans="1:6" x14ac:dyDescent="0.2">
      <c r="A11" s="30"/>
      <c r="B11" s="30"/>
      <c r="C11" s="14"/>
      <c r="D11" s="15"/>
      <c r="E11" s="23"/>
      <c r="F11" s="17"/>
    </row>
    <row r="12" spans="1:6" x14ac:dyDescent="0.2">
      <c r="A12" s="8" t="s">
        <v>12</v>
      </c>
      <c r="B12" s="29" t="s">
        <v>13</v>
      </c>
      <c r="C12" s="19"/>
      <c r="D12" s="20"/>
    </row>
    <row r="13" spans="1:6" x14ac:dyDescent="0.2">
      <c r="A13" s="12"/>
      <c r="B13" s="31"/>
      <c r="C13" s="15"/>
      <c r="D13" s="32"/>
      <c r="E13" s="23"/>
      <c r="F13" s="33"/>
    </row>
    <row r="14" spans="1:6" x14ac:dyDescent="0.2">
      <c r="A14" s="122" t="s">
        <v>54</v>
      </c>
      <c r="B14" s="122"/>
      <c r="C14" s="15"/>
      <c r="D14" s="32"/>
      <c r="E14" s="23"/>
      <c r="F14" s="33"/>
    </row>
    <row r="15" spans="1:6" x14ac:dyDescent="0.2">
      <c r="A15" s="115"/>
      <c r="B15" s="115"/>
      <c r="C15" s="15"/>
      <c r="D15" s="32"/>
      <c r="E15" s="23"/>
      <c r="F15" s="33"/>
    </row>
    <row r="16" spans="1:6" x14ac:dyDescent="0.2">
      <c r="A16" s="116" t="s">
        <v>55</v>
      </c>
      <c r="B16" s="116"/>
      <c r="C16" s="15"/>
      <c r="D16" s="32"/>
      <c r="E16" s="23"/>
      <c r="F16" s="33"/>
    </row>
    <row r="17" spans="1:6" x14ac:dyDescent="0.2">
      <c r="A17" s="12"/>
      <c r="B17" s="31"/>
      <c r="C17" s="15"/>
      <c r="D17" s="32"/>
      <c r="E17" s="23"/>
      <c r="F17" s="33"/>
    </row>
    <row r="18" spans="1:6" x14ac:dyDescent="0.2">
      <c r="A18" s="12"/>
      <c r="B18" s="31"/>
      <c r="C18" s="15"/>
      <c r="D18" s="32"/>
      <c r="E18" s="23"/>
      <c r="F18" s="33"/>
    </row>
    <row r="19" spans="1:6" x14ac:dyDescent="0.2">
      <c r="A19" s="34"/>
      <c r="B19" s="32"/>
      <c r="C19" s="32"/>
      <c r="D19" s="32"/>
      <c r="E19" s="35"/>
      <c r="F19" s="15"/>
    </row>
    <row r="20" spans="1:6" ht="15.75" x14ac:dyDescent="0.2">
      <c r="A20" s="36" t="s">
        <v>14</v>
      </c>
      <c r="B20" s="37"/>
      <c r="C20" s="37"/>
      <c r="D20" s="38"/>
      <c r="E20" s="38"/>
      <c r="F20" s="38"/>
    </row>
    <row r="21" spans="1:6" ht="13.5" thickBot="1" x14ac:dyDescent="0.25">
      <c r="A21" s="39"/>
      <c r="B21" s="39"/>
      <c r="C21" s="39"/>
      <c r="D21" s="40"/>
      <c r="E21" s="40"/>
      <c r="F21" s="40"/>
    </row>
    <row r="22" spans="1:6" ht="38.25" x14ac:dyDescent="0.25">
      <c r="A22" s="41" t="s">
        <v>15</v>
      </c>
      <c r="B22" s="42"/>
      <c r="C22" s="43"/>
      <c r="D22" s="44" t="s">
        <v>16</v>
      </c>
      <c r="E22" s="45" t="s">
        <v>17</v>
      </c>
      <c r="F22" s="46" t="s">
        <v>18</v>
      </c>
    </row>
    <row r="23" spans="1:6" ht="13.5" thickBot="1" x14ac:dyDescent="0.25">
      <c r="A23" s="47"/>
      <c r="B23" s="48"/>
      <c r="C23" s="49"/>
      <c r="D23" s="50"/>
      <c r="E23" s="51" t="s">
        <v>19</v>
      </c>
      <c r="F23" s="52">
        <v>42643</v>
      </c>
    </row>
    <row r="24" spans="1:6" x14ac:dyDescent="0.2">
      <c r="A24" s="53" t="s">
        <v>20</v>
      </c>
      <c r="B24" s="54"/>
      <c r="C24" s="54"/>
      <c r="D24" s="55">
        <v>1</v>
      </c>
      <c r="E24" s="56">
        <f>E25+E31+E35+E28</f>
        <v>216974</v>
      </c>
      <c r="F24" s="57">
        <f>+F25+F28+F31+F35</f>
        <v>100.00000000000001</v>
      </c>
    </row>
    <row r="25" spans="1:6" x14ac:dyDescent="0.2">
      <c r="A25" s="58" t="s">
        <v>21</v>
      </c>
      <c r="B25" s="59"/>
      <c r="C25" s="59"/>
      <c r="D25" s="60">
        <v>3</v>
      </c>
      <c r="E25" s="61">
        <f>E26+E27</f>
        <v>36374</v>
      </c>
      <c r="F25" s="62">
        <f>+F26+F27</f>
        <v>16.764220597859651</v>
      </c>
    </row>
    <row r="26" spans="1:6" x14ac:dyDescent="0.2">
      <c r="A26" s="63" t="s">
        <v>22</v>
      </c>
      <c r="B26" s="64"/>
      <c r="C26" s="64"/>
      <c r="D26" s="60">
        <v>4</v>
      </c>
      <c r="E26" s="61">
        <v>36374</v>
      </c>
      <c r="F26" s="62">
        <f>E26/$E$24*100</f>
        <v>16.764220597859651</v>
      </c>
    </row>
    <row r="27" spans="1:6" hidden="1" x14ac:dyDescent="0.2">
      <c r="A27" s="63" t="s">
        <v>23</v>
      </c>
      <c r="B27" s="64"/>
      <c r="C27" s="64"/>
      <c r="D27" s="60">
        <v>5</v>
      </c>
      <c r="E27" s="61">
        <v>0</v>
      </c>
      <c r="F27" s="62">
        <f>E27/$E$24*100</f>
        <v>0</v>
      </c>
    </row>
    <row r="28" spans="1:6" x14ac:dyDescent="0.2">
      <c r="A28" s="58" t="s">
        <v>24</v>
      </c>
      <c r="B28" s="64"/>
      <c r="C28" s="64"/>
      <c r="D28" s="60">
        <v>9</v>
      </c>
      <c r="E28" s="61">
        <f>+E29+E30</f>
        <v>45374</v>
      </c>
      <c r="F28" s="62">
        <f>+F29+F30</f>
        <v>20.91218302653774</v>
      </c>
    </row>
    <row r="29" spans="1:6" x14ac:dyDescent="0.2">
      <c r="A29" s="63" t="s">
        <v>25</v>
      </c>
      <c r="B29" s="64"/>
      <c r="C29" s="64"/>
      <c r="D29" s="60">
        <v>10</v>
      </c>
      <c r="E29" s="61">
        <v>12374</v>
      </c>
      <c r="F29" s="62">
        <f>E29/$E$24*100</f>
        <v>5.7029874547180768</v>
      </c>
    </row>
    <row r="30" spans="1:6" x14ac:dyDescent="0.2">
      <c r="A30" s="63" t="s">
        <v>26</v>
      </c>
      <c r="B30" s="64"/>
      <c r="C30" s="64"/>
      <c r="D30" s="60">
        <v>11</v>
      </c>
      <c r="E30" s="61">
        <v>33000</v>
      </c>
      <c r="F30" s="62">
        <f>E30/$E$24*100</f>
        <v>15.209195571819665</v>
      </c>
    </row>
    <row r="31" spans="1:6" x14ac:dyDescent="0.2">
      <c r="A31" s="58" t="s">
        <v>27</v>
      </c>
      <c r="B31" s="64"/>
      <c r="C31" s="64"/>
      <c r="D31" s="60">
        <v>12</v>
      </c>
      <c r="E31" s="61">
        <f>E32+E33+E34</f>
        <v>135029</v>
      </c>
      <c r="F31" s="62">
        <f>+F32+F33</f>
        <v>62.232802086885989</v>
      </c>
    </row>
    <row r="32" spans="1:6" x14ac:dyDescent="0.2">
      <c r="A32" s="63" t="s">
        <v>28</v>
      </c>
      <c r="B32" s="64"/>
      <c r="C32" s="64"/>
      <c r="D32" s="60">
        <v>13</v>
      </c>
      <c r="E32" s="61">
        <v>1874</v>
      </c>
      <c r="F32" s="62">
        <f>E32/$E$24*100</f>
        <v>0.86369795459363785</v>
      </c>
    </row>
    <row r="33" spans="1:6" x14ac:dyDescent="0.2">
      <c r="A33" s="63" t="s">
        <v>29</v>
      </c>
      <c r="B33" s="64"/>
      <c r="C33" s="64"/>
      <c r="D33" s="60">
        <v>14</v>
      </c>
      <c r="E33" s="61">
        <v>133155</v>
      </c>
      <c r="F33" s="62">
        <f>E33/$E$24*100</f>
        <v>61.36910413229235</v>
      </c>
    </row>
    <row r="34" spans="1:6" hidden="1" x14ac:dyDescent="0.2">
      <c r="A34" s="63" t="s">
        <v>30</v>
      </c>
      <c r="B34" s="64"/>
      <c r="C34" s="64"/>
      <c r="D34" s="60">
        <v>15</v>
      </c>
      <c r="E34" s="61">
        <v>0</v>
      </c>
      <c r="F34" s="62">
        <f>E34/$E$24*100</f>
        <v>0</v>
      </c>
    </row>
    <row r="35" spans="1:6" ht="13.5" thickBot="1" x14ac:dyDescent="0.25">
      <c r="A35" s="65" t="s">
        <v>31</v>
      </c>
      <c r="B35" s="66"/>
      <c r="C35" s="66"/>
      <c r="D35" s="67">
        <v>24</v>
      </c>
      <c r="E35" s="68">
        <v>197</v>
      </c>
      <c r="F35" s="69">
        <f>E35/E24*100</f>
        <v>9.0794288716620417E-2</v>
      </c>
    </row>
    <row r="36" spans="1:6" x14ac:dyDescent="0.2">
      <c r="A36" s="70"/>
      <c r="B36" s="71"/>
      <c r="C36" s="71"/>
      <c r="D36" s="72"/>
      <c r="E36" s="73"/>
      <c r="F36" s="74"/>
    </row>
    <row r="37" spans="1:6" x14ac:dyDescent="0.2">
      <c r="A37" s="70"/>
      <c r="B37" s="71"/>
      <c r="C37" s="71"/>
      <c r="D37" s="72"/>
      <c r="E37" s="73"/>
      <c r="F37" s="74"/>
    </row>
    <row r="38" spans="1:6" ht="15.75" x14ac:dyDescent="0.2">
      <c r="A38" s="75" t="s">
        <v>32</v>
      </c>
      <c r="B38" s="76"/>
      <c r="C38" s="76"/>
      <c r="D38" s="76"/>
      <c r="E38" s="76"/>
      <c r="F38" s="76"/>
    </row>
    <row r="39" spans="1:6" ht="13.5" thickBot="1" x14ac:dyDescent="0.25">
      <c r="A39" s="77"/>
      <c r="B39" s="78"/>
      <c r="C39" s="78"/>
      <c r="D39" s="78"/>
      <c r="E39" s="78"/>
      <c r="F39" s="78"/>
    </row>
    <row r="40" spans="1:6" x14ac:dyDescent="0.2">
      <c r="A40" s="123" t="s">
        <v>47</v>
      </c>
      <c r="B40" s="126" t="s">
        <v>16</v>
      </c>
      <c r="C40" s="129" t="s">
        <v>48</v>
      </c>
      <c r="D40" s="130"/>
      <c r="E40" s="129" t="s">
        <v>49</v>
      </c>
      <c r="F40" s="130"/>
    </row>
    <row r="41" spans="1:6" x14ac:dyDescent="0.2">
      <c r="A41" s="124"/>
      <c r="B41" s="127"/>
      <c r="C41" s="98" t="s">
        <v>50</v>
      </c>
      <c r="D41" s="99" t="s">
        <v>51</v>
      </c>
      <c r="E41" s="98" t="s">
        <v>50</v>
      </c>
      <c r="F41" s="99" t="s">
        <v>51</v>
      </c>
    </row>
    <row r="42" spans="1:6" ht="13.5" thickBot="1" x14ac:dyDescent="0.25">
      <c r="A42" s="125"/>
      <c r="B42" s="128"/>
      <c r="C42" s="131" t="s">
        <v>52</v>
      </c>
      <c r="D42" s="131"/>
      <c r="E42" s="131"/>
      <c r="F42" s="132"/>
    </row>
    <row r="43" spans="1:6" x14ac:dyDescent="0.2">
      <c r="A43" s="100" t="s">
        <v>5</v>
      </c>
      <c r="B43" s="101">
        <v>1</v>
      </c>
      <c r="C43" s="102">
        <v>11808842</v>
      </c>
      <c r="D43" s="103">
        <v>675619</v>
      </c>
      <c r="E43" s="102">
        <v>12810447.99</v>
      </c>
      <c r="F43" s="104">
        <v>720435.15</v>
      </c>
    </row>
    <row r="44" spans="1:6" ht="13.5" thickBot="1" x14ac:dyDescent="0.25">
      <c r="A44" s="105" t="s">
        <v>53</v>
      </c>
      <c r="B44" s="106">
        <v>2</v>
      </c>
      <c r="C44" s="107">
        <v>1465526</v>
      </c>
      <c r="D44" s="108">
        <v>0</v>
      </c>
      <c r="E44" s="109">
        <v>1482109.23</v>
      </c>
      <c r="F44" s="110">
        <v>0</v>
      </c>
    </row>
    <row r="45" spans="1:6" x14ac:dyDescent="0.2">
      <c r="A45" s="70"/>
      <c r="B45" s="90"/>
      <c r="C45" s="111"/>
      <c r="D45" s="112"/>
      <c r="E45" s="113"/>
      <c r="F45" s="114"/>
    </row>
    <row r="46" spans="1:6" x14ac:dyDescent="0.2">
      <c r="A46" s="70"/>
      <c r="B46" s="90"/>
      <c r="C46" s="111"/>
      <c r="D46" s="112"/>
      <c r="E46" s="113"/>
      <c r="F46" s="114"/>
    </row>
    <row r="47" spans="1:6" ht="51" x14ac:dyDescent="0.25">
      <c r="A47" s="93" t="s">
        <v>38</v>
      </c>
      <c r="B47" s="94"/>
      <c r="C47" s="94"/>
      <c r="D47" s="95"/>
      <c r="E47" s="95"/>
      <c r="F47" s="96"/>
    </row>
    <row r="50" spans="2:3" x14ac:dyDescent="0.2">
      <c r="B50" s="97"/>
      <c r="C50" s="97"/>
    </row>
    <row r="52" spans="2:3" x14ac:dyDescent="0.2">
      <c r="B52" s="97"/>
      <c r="C52" s="97"/>
    </row>
  </sheetData>
  <mergeCells count="6">
    <mergeCell ref="A14:B14"/>
    <mergeCell ref="A40:A42"/>
    <mergeCell ref="B40:B42"/>
    <mergeCell ref="C40:D40"/>
    <mergeCell ref="E40:F40"/>
    <mergeCell ref="C42:F42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14</vt:i4>
      </vt:variant>
    </vt:vector>
  </HeadingPairs>
  <TitlesOfParts>
    <vt:vector size="14" baseType="lpstr">
      <vt:lpstr>leden 2016</vt:lpstr>
      <vt:lpstr>únor 2016</vt:lpstr>
      <vt:lpstr>březen 2016</vt:lpstr>
      <vt:lpstr>duben 2016</vt:lpstr>
      <vt:lpstr>květen 2016</vt:lpstr>
      <vt:lpstr>červen 2016</vt:lpstr>
      <vt:lpstr>červenec 2016</vt:lpstr>
      <vt:lpstr>srpen 2016</vt:lpstr>
      <vt:lpstr>září 2016</vt:lpstr>
      <vt:lpstr>říjen 2016</vt:lpstr>
      <vt:lpstr>listopad 2016</vt:lpstr>
      <vt:lpstr>prosinec 2016</vt:lpstr>
      <vt:lpstr>Sheet2</vt:lpstr>
      <vt:lpstr>Sheet3</vt:lpstr>
    </vt:vector>
  </TitlesOfParts>
  <Company>Raiffeisenbank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Martina Dvorakova 2</dc:creator>
  <cp:lastModifiedBy>Martina Dvorakova 2</cp:lastModifiedBy>
  <cp:lastPrinted>2016-12-07T09:42:11Z</cp:lastPrinted>
  <dcterms:created xsi:type="dcterms:W3CDTF">2016-02-10T09:23:48Z</dcterms:created>
  <dcterms:modified xsi:type="dcterms:W3CDTF">2017-01-09T13:06:34Z</dcterms:modified>
</cp:coreProperties>
</file>